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ЛИЧНАЯ БИБЛИОТЕКА\43. Прайс Атлант - новый 2022\"/>
    </mc:Choice>
  </mc:AlternateContent>
  <workbookProtection workbookAlgorithmName="SHA-512" workbookHashValue="MOwOjXUb7POv8Vd9DNe2Hg6tYgBJSgDkZuhhIiYLXzsNgh575E9fmhmRskY5Qu+uieIeXPmxk4EkTjNWyodFNQ==" workbookSaltValue="ZLRoQYVIF9bHUMz8+6rabQ==" workbookSpinCount="100000" lockStructure="1"/>
  <bookViews>
    <workbookView xWindow="0" yWindow="0" windowWidth="28800" windowHeight="11535"/>
  </bookViews>
  <sheets>
    <sheet name="Прайс Атлант - ПНД трубы" sheetId="3" r:id="rId1"/>
    <sheet name="Прайс Атлант - вес" sheetId="2" state="hidden" r:id="rId2"/>
    <sheet name="Вес и толщина  ПНД труб" sheetId="1" r:id="rId3"/>
  </sheets>
  <definedNames>
    <definedName name="_xlnm.Print_Area" localSheetId="2">'Вес и толщина  ПНД труб'!$B$2:$T$39</definedName>
    <definedName name="_xlnm.Print_Area" localSheetId="1">'Прайс Атлант - вес'!$B$1:$T$31</definedName>
    <definedName name="_xlnm.Print_Area" localSheetId="0">'Прайс Атлант - ПНД трубы'!$B$2:$T$38</definedName>
  </definedNames>
  <calcPr calcId="152511"/>
</workbook>
</file>

<file path=xl/calcChain.xml><?xml version="1.0" encoding="utf-8"?>
<calcChain xmlns="http://schemas.openxmlformats.org/spreadsheetml/2006/main">
  <c r="E22" i="3" l="1"/>
  <c r="H11" i="3"/>
  <c r="G12" i="3"/>
  <c r="H12" i="3"/>
  <c r="I12" i="3"/>
  <c r="J12" i="3"/>
  <c r="K12" i="3"/>
  <c r="E13" i="3"/>
  <c r="F13" i="3"/>
  <c r="G13" i="3"/>
  <c r="H13" i="3"/>
  <c r="I13" i="3"/>
  <c r="J13" i="3"/>
  <c r="K13" i="3"/>
  <c r="D14" i="3"/>
  <c r="E14" i="3"/>
  <c r="F14" i="3"/>
  <c r="G14" i="3"/>
  <c r="H14" i="3"/>
  <c r="I14" i="3"/>
  <c r="J14" i="3"/>
  <c r="K14" i="3"/>
  <c r="C15" i="3"/>
  <c r="D15" i="3"/>
  <c r="E15" i="3"/>
  <c r="F15" i="3"/>
  <c r="G15" i="3"/>
  <c r="H15" i="3"/>
  <c r="I15" i="3"/>
  <c r="J15" i="3"/>
  <c r="K15" i="3"/>
  <c r="C16" i="3"/>
  <c r="D16" i="3"/>
  <c r="E16" i="3"/>
  <c r="F16" i="3"/>
  <c r="G16" i="3"/>
  <c r="H16" i="3"/>
  <c r="I16" i="3"/>
  <c r="J16" i="3"/>
  <c r="K16" i="3"/>
  <c r="C17" i="3"/>
  <c r="D17" i="3"/>
  <c r="E17" i="3"/>
  <c r="F17" i="3"/>
  <c r="G17" i="3"/>
  <c r="H17" i="3"/>
  <c r="I17" i="3"/>
  <c r="J17" i="3"/>
  <c r="K17" i="3"/>
  <c r="C18" i="3"/>
  <c r="D18" i="3"/>
  <c r="E18" i="3"/>
  <c r="F18" i="3"/>
  <c r="G18" i="3"/>
  <c r="H18" i="3"/>
  <c r="I18" i="3"/>
  <c r="J18" i="3"/>
  <c r="K18" i="3"/>
  <c r="C19" i="3"/>
  <c r="D19" i="3"/>
  <c r="E19" i="3"/>
  <c r="F19" i="3"/>
  <c r="G19" i="3"/>
  <c r="H19" i="3"/>
  <c r="I19" i="3"/>
  <c r="J19" i="3"/>
  <c r="K19" i="3"/>
  <c r="C20" i="3"/>
  <c r="D20" i="3"/>
  <c r="E20" i="3"/>
  <c r="F20" i="3"/>
  <c r="G20" i="3"/>
  <c r="H20" i="3"/>
  <c r="I20" i="3"/>
  <c r="J20" i="3"/>
  <c r="K20" i="3"/>
  <c r="C21" i="3"/>
  <c r="D21" i="3"/>
  <c r="E21" i="3"/>
  <c r="F21" i="3"/>
  <c r="G21" i="3"/>
  <c r="H21" i="3"/>
  <c r="I21" i="3"/>
  <c r="J21" i="3"/>
  <c r="K21" i="3"/>
  <c r="C22" i="3"/>
  <c r="D22" i="3"/>
  <c r="F22" i="3"/>
  <c r="G22" i="3"/>
  <c r="H22" i="3"/>
  <c r="I22" i="3"/>
  <c r="J22" i="3"/>
  <c r="K22" i="3"/>
  <c r="C23" i="3"/>
  <c r="D23" i="3"/>
  <c r="E23" i="3"/>
  <c r="F23" i="3"/>
  <c r="G23" i="3"/>
  <c r="H23" i="3"/>
  <c r="I23" i="3"/>
  <c r="J23" i="3"/>
  <c r="K23" i="3"/>
  <c r="C24" i="3"/>
  <c r="D24" i="3"/>
  <c r="E24" i="3"/>
  <c r="F24" i="3"/>
  <c r="G24" i="3"/>
  <c r="H24" i="3"/>
  <c r="I24" i="3"/>
  <c r="J24" i="3"/>
  <c r="K24" i="3"/>
  <c r="C25" i="3"/>
  <c r="D25" i="3"/>
  <c r="E25" i="3"/>
  <c r="F25" i="3"/>
  <c r="G25" i="3"/>
  <c r="H25" i="3"/>
  <c r="I25" i="3"/>
  <c r="J25" i="3"/>
  <c r="K25" i="3"/>
  <c r="C26" i="3"/>
  <c r="D26" i="3"/>
  <c r="E26" i="3"/>
  <c r="F26" i="3"/>
  <c r="G26" i="3"/>
  <c r="H26" i="3"/>
  <c r="I26" i="3"/>
  <c r="J26" i="3"/>
  <c r="K26" i="3"/>
  <c r="C27" i="3"/>
  <c r="D27" i="3"/>
  <c r="E27" i="3"/>
  <c r="F27" i="3"/>
  <c r="G27" i="3"/>
  <c r="H27" i="3"/>
  <c r="I27" i="3"/>
  <c r="J27" i="3"/>
  <c r="K27" i="3"/>
  <c r="C28" i="3"/>
  <c r="D28" i="3"/>
  <c r="E28" i="3"/>
  <c r="F28" i="3"/>
  <c r="G28" i="3"/>
  <c r="H28" i="3"/>
  <c r="I28" i="3"/>
  <c r="J28" i="3"/>
  <c r="K28" i="3"/>
  <c r="C29" i="3"/>
  <c r="D29" i="3"/>
  <c r="E29" i="3"/>
  <c r="F29" i="3"/>
  <c r="G29" i="3"/>
  <c r="H29" i="3"/>
  <c r="I29" i="3"/>
  <c r="J29" i="3"/>
  <c r="K29" i="3"/>
  <c r="C30" i="3"/>
  <c r="D30" i="3"/>
  <c r="E30" i="3"/>
  <c r="F30" i="3"/>
  <c r="G30" i="3"/>
  <c r="H30" i="3"/>
  <c r="I30" i="3"/>
  <c r="J30" i="3"/>
  <c r="K30" i="3"/>
  <c r="C31" i="3"/>
  <c r="D31" i="3"/>
  <c r="E31" i="3"/>
  <c r="F31" i="3"/>
  <c r="G31" i="3"/>
  <c r="H31" i="3"/>
  <c r="I31" i="3"/>
  <c r="J31" i="3"/>
  <c r="K31" i="3"/>
  <c r="C32" i="3"/>
  <c r="D32" i="3"/>
  <c r="E32" i="3"/>
  <c r="F32" i="3"/>
  <c r="G32" i="3"/>
  <c r="H32" i="3"/>
  <c r="I32" i="3"/>
  <c r="J32" i="3"/>
  <c r="C33" i="3"/>
  <c r="D33" i="3"/>
  <c r="E33" i="3"/>
  <c r="F33" i="3"/>
  <c r="G33" i="3"/>
  <c r="H33" i="3"/>
  <c r="I33" i="3"/>
  <c r="J33" i="3"/>
  <c r="C34" i="3"/>
  <c r="D34" i="3"/>
  <c r="E34" i="3"/>
  <c r="F34" i="3"/>
  <c r="G34" i="3"/>
  <c r="H34" i="3"/>
  <c r="I34" i="3"/>
  <c r="C35" i="3"/>
  <c r="D35" i="3"/>
  <c r="E35" i="3"/>
  <c r="F35" i="3"/>
  <c r="G35" i="3"/>
  <c r="H35" i="3"/>
  <c r="I35" i="3"/>
  <c r="C36" i="3"/>
  <c r="D36" i="3"/>
  <c r="E36" i="3"/>
  <c r="F36" i="3"/>
  <c r="G36" i="3"/>
  <c r="H36" i="3"/>
  <c r="C37" i="3"/>
  <c r="D37" i="3"/>
  <c r="E37" i="3"/>
  <c r="F37" i="3"/>
  <c r="G37" i="3"/>
  <c r="H37" i="3"/>
  <c r="C38" i="3"/>
  <c r="D38" i="3"/>
  <c r="E38" i="3"/>
  <c r="F38" i="3"/>
  <c r="G38" i="3"/>
  <c r="I11" i="3"/>
  <c r="J11" i="3"/>
  <c r="K11" i="3"/>
</calcChain>
</file>

<file path=xl/sharedStrings.xml><?xml version="1.0" encoding="utf-8"?>
<sst xmlns="http://schemas.openxmlformats.org/spreadsheetml/2006/main" count="145" uniqueCount="63">
  <si>
    <t>Вес 1 м, кг</t>
  </si>
  <si>
    <t>Толщина стенки, мм</t>
  </si>
  <si>
    <t>ПЭ100  PN 25</t>
  </si>
  <si>
    <t>ПЭ100  PN 20</t>
  </si>
  <si>
    <t>ПЭ100  PN 16</t>
  </si>
  <si>
    <t>ПЭ100  PN 12,5</t>
  </si>
  <si>
    <t>ПЭ100  PN 10</t>
  </si>
  <si>
    <t>ПЭ100  PN 9,5</t>
  </si>
  <si>
    <t>ПЭ100  PN 8</t>
  </si>
  <si>
    <t>ПЭ100  PN 6,3</t>
  </si>
  <si>
    <t>ПЭ100  PN 5</t>
  </si>
  <si>
    <t>SDR 7,4</t>
  </si>
  <si>
    <t>SDR 9</t>
  </si>
  <si>
    <t>SDR 11</t>
  </si>
  <si>
    <t>SDR 13,6</t>
  </si>
  <si>
    <t>SDR 17</t>
  </si>
  <si>
    <t>SDR 17,6</t>
  </si>
  <si>
    <t>SDR 21</t>
  </si>
  <si>
    <t>SDR 26</t>
  </si>
  <si>
    <t>SDR 33</t>
  </si>
  <si>
    <t>Диаметры</t>
  </si>
  <si>
    <t>ООО "АТЛАНТ" - производим и поставляем для наружных инженерных сетей сварчоное оборудование, фитинги, трубы ПНД</t>
  </si>
  <si>
    <t>8 (843) 204-11-98</t>
  </si>
  <si>
    <t>zapros@atlant-tat.com</t>
  </si>
  <si>
    <t>www.atlant-tat.com</t>
  </si>
  <si>
    <t>Бонус</t>
  </si>
  <si>
    <t xml:space="preserve">Калькулятор для расчета ПНД труб </t>
  </si>
  <si>
    <t>Скачать</t>
  </si>
  <si>
    <t>Расчет заявки</t>
  </si>
  <si>
    <t xml:space="preserve">Направьте заявку Online </t>
  </si>
  <si>
    <t>Отправить</t>
  </si>
  <si>
    <t>ТАБЛИЦА ВЕСОВ ПОЛИЭТИЛНОВЫХ ТРУБ</t>
  </si>
  <si>
    <t>ПРАЙС ПОЛИЭТИЛЕНОВЫЕ ТРУБЫ</t>
  </si>
  <si>
    <t>ЦЕНА ЗА 1 КГ</t>
  </si>
  <si>
    <r>
      <rPr>
        <b/>
        <i/>
        <sz val="14"/>
        <color rgb="FF000000"/>
        <rFont val="Times New Roman"/>
        <family val="1"/>
        <charset val="204"/>
      </rPr>
      <t>Цена за 1 кг зависит от:</t>
    </r>
    <r>
      <rPr>
        <i/>
        <sz val="14"/>
        <color rgb="FF000000"/>
        <rFont val="Times New Roman"/>
        <family val="1"/>
        <charset val="204"/>
      </rPr>
      <t xml:space="preserve">
назначения трубы: вода, газ, техническая;
диаметра трубы (25-50мм, 63-800мм, 900-1200мм);
толщины стенки трубы (sdr 7,4-9, sdr 11-26, sdr 33).</t>
    </r>
  </si>
  <si>
    <t>25 мм</t>
  </si>
  <si>
    <t>32 мм</t>
  </si>
  <si>
    <t>40 мм</t>
  </si>
  <si>
    <t>50 мм</t>
  </si>
  <si>
    <t>63 мм</t>
  </si>
  <si>
    <t>75 мм</t>
  </si>
  <si>
    <t>90 мм</t>
  </si>
  <si>
    <t>110 мм</t>
  </si>
  <si>
    <t>125 мм</t>
  </si>
  <si>
    <t>140 мм</t>
  </si>
  <si>
    <t>160 мм</t>
  </si>
  <si>
    <t>180 мм</t>
  </si>
  <si>
    <t>200 мм</t>
  </si>
  <si>
    <t>225 мм</t>
  </si>
  <si>
    <t>250 мм</t>
  </si>
  <si>
    <t>280 мм</t>
  </si>
  <si>
    <t>315 мм</t>
  </si>
  <si>
    <t>355 мм</t>
  </si>
  <si>
    <t>400 мм</t>
  </si>
  <si>
    <t>450 мм</t>
  </si>
  <si>
    <t>500 мм</t>
  </si>
  <si>
    <t>560 мм</t>
  </si>
  <si>
    <t>630 мм</t>
  </si>
  <si>
    <t>710 мм</t>
  </si>
  <si>
    <t>800 мм</t>
  </si>
  <si>
    <t>900 мм</t>
  </si>
  <si>
    <t>1000 мм</t>
  </si>
  <si>
    <t>1200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</si>
</sst>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5" formatCode="#,##0.00\ &quot;₽&quot;"/>
    <numFmt numFmtId="167" formatCode="_-* #,##0.0\ _₽_-;\-* #,##0.0\ _₽_-;_-* &quot;-&quot;??\ _₽_-;_-@_-"/>
  </numFmts>
  <fonts count="19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99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10" fillId="0" borderId="0" applyNumberFormat="0" applyFill="0" applyBorder="0" applyAlignment="0" applyProtection="0"/>
    <xf numFmtId="43" fontId="14" fillId="0" borderId="0" applyFont="0" applyFill="0" applyBorder="0" applyAlignment="0" applyProtection="0"/>
  </cellStyleXfs>
  <cellXfs count="95">
    <xf numFmtId="0" fontId="0" fillId="0" borderId="0" xfId="0"/>
    <xf numFmtId="0" fontId="6" fillId="3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6" fillId="3" borderId="14" xfId="0" applyFont="1" applyFill="1" applyBorder="1" applyAlignment="1" applyProtection="1">
      <alignment vertical="center"/>
      <protection hidden="1"/>
    </xf>
    <xf numFmtId="0" fontId="12" fillId="3" borderId="0" xfId="0" applyFont="1" applyFill="1" applyBorder="1" applyAlignment="1" applyProtection="1">
      <alignment vertical="center" wrapText="1"/>
      <protection hidden="1"/>
    </xf>
    <xf numFmtId="0" fontId="12" fillId="3" borderId="12" xfId="0" applyFont="1" applyFill="1" applyBorder="1" applyAlignment="1" applyProtection="1">
      <alignment vertical="center" wrapText="1"/>
      <protection hidden="1"/>
    </xf>
    <xf numFmtId="0" fontId="6" fillId="3" borderId="15" xfId="0" applyFont="1" applyFill="1" applyBorder="1" applyAlignment="1" applyProtection="1">
      <alignment horizontal="left" vertical="center"/>
      <protection hidden="1"/>
    </xf>
    <xf numFmtId="0" fontId="6" fillId="3" borderId="12" xfId="0" applyFont="1" applyFill="1" applyBorder="1" applyAlignment="1" applyProtection="1">
      <alignment horizontal="left" vertical="center"/>
      <protection hidden="1"/>
    </xf>
    <xf numFmtId="0" fontId="6" fillId="3" borderId="13" xfId="0" applyFont="1" applyFill="1" applyBorder="1" applyAlignment="1" applyProtection="1">
      <alignment horizontal="left" vertical="center"/>
      <protection hidden="1"/>
    </xf>
    <xf numFmtId="0" fontId="6" fillId="3" borderId="11" xfId="0" applyFont="1" applyFill="1" applyBorder="1" applyAlignment="1" applyProtection="1">
      <alignment vertical="center"/>
      <protection hidden="1"/>
    </xf>
    <xf numFmtId="0" fontId="5" fillId="3" borderId="0" xfId="0" applyFont="1" applyFill="1" applyProtection="1">
      <protection hidden="1"/>
    </xf>
    <xf numFmtId="0" fontId="4" fillId="0" borderId="5" xfId="0" applyFont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Protection="1"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2" fontId="5" fillId="0" borderId="5" xfId="0" applyNumberFormat="1" applyFont="1" applyBorder="1" applyAlignment="1" applyProtection="1">
      <alignment horizontal="center" vertical="center"/>
      <protection hidden="1"/>
    </xf>
    <xf numFmtId="2" fontId="5" fillId="0" borderId="4" xfId="0" applyNumberFormat="1" applyFont="1" applyBorder="1" applyAlignment="1" applyProtection="1">
      <alignment horizontal="center" vertical="center"/>
      <protection hidden="1"/>
    </xf>
    <xf numFmtId="0" fontId="3" fillId="0" borderId="6" xfId="0" applyFont="1" applyBorder="1" applyProtection="1"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3" fillId="0" borderId="3" xfId="0" applyFont="1" applyBorder="1" applyProtection="1">
      <protection hidden="1"/>
    </xf>
    <xf numFmtId="2" fontId="5" fillId="0" borderId="2" xfId="0" applyNumberFormat="1" applyFont="1" applyBorder="1" applyAlignment="1" applyProtection="1">
      <alignment horizontal="center" vertical="center"/>
      <protection hidden="1"/>
    </xf>
    <xf numFmtId="0" fontId="7" fillId="5" borderId="18" xfId="3" applyFont="1" applyFill="1" applyBorder="1" applyAlignment="1" applyProtection="1">
      <alignment horizontal="center" vertical="center" wrapText="1"/>
      <protection hidden="1"/>
    </xf>
    <xf numFmtId="0" fontId="7" fillId="5" borderId="19" xfId="3" applyFont="1" applyFill="1" applyBorder="1" applyAlignment="1" applyProtection="1">
      <alignment horizontal="center" vertical="center" wrapText="1"/>
      <protection hidden="1"/>
    </xf>
    <xf numFmtId="0" fontId="9" fillId="3" borderId="20" xfId="3" applyFont="1" applyFill="1" applyBorder="1" applyAlignment="1" applyProtection="1">
      <alignment horizontal="center" vertical="center" wrapText="1"/>
      <protection hidden="1"/>
    </xf>
    <xf numFmtId="0" fontId="9" fillId="3" borderId="19" xfId="3" applyFont="1" applyFill="1" applyBorder="1" applyAlignment="1" applyProtection="1">
      <alignment horizontal="center" vertical="center" wrapText="1"/>
      <protection hidden="1"/>
    </xf>
    <xf numFmtId="0" fontId="12" fillId="3" borderId="0" xfId="0" applyFont="1" applyFill="1" applyBorder="1" applyAlignment="1" applyProtection="1">
      <alignment horizontal="left" vertical="center" wrapText="1"/>
      <protection hidden="1"/>
    </xf>
    <xf numFmtId="0" fontId="12" fillId="3" borderId="12" xfId="0" applyFont="1" applyFill="1" applyBorder="1" applyAlignment="1" applyProtection="1">
      <alignment horizontal="left" vertical="center" wrapText="1"/>
      <protection hidden="1"/>
    </xf>
    <xf numFmtId="0" fontId="11" fillId="3" borderId="0" xfId="0" applyFont="1" applyFill="1" applyBorder="1" applyAlignment="1" applyProtection="1">
      <alignment horizontal="left" vertical="center" wrapText="1"/>
      <protection hidden="1"/>
    </xf>
    <xf numFmtId="0" fontId="13" fillId="3" borderId="12" xfId="0" applyFont="1" applyFill="1" applyBorder="1" applyAlignment="1" applyProtection="1">
      <alignment horizontal="left" vertical="center" wrapText="1"/>
      <protection hidden="1"/>
    </xf>
    <xf numFmtId="0" fontId="7" fillId="5" borderId="11" xfId="3" applyFont="1" applyFill="1" applyBorder="1" applyAlignment="1" applyProtection="1">
      <alignment horizontal="center" vertical="center" wrapText="1"/>
      <protection hidden="1"/>
    </xf>
    <xf numFmtId="0" fontId="7" fillId="5" borderId="13" xfId="3" applyFont="1" applyFill="1" applyBorder="1" applyAlignment="1" applyProtection="1">
      <alignment horizontal="center" vertical="center" wrapText="1"/>
      <protection hidden="1"/>
    </xf>
    <xf numFmtId="0" fontId="7" fillId="3" borderId="9" xfId="0" applyFont="1" applyFill="1" applyBorder="1" applyAlignment="1" applyProtection="1">
      <alignment horizontal="center" vertical="center" wrapText="1"/>
      <protection hidden="1"/>
    </xf>
    <xf numFmtId="0" fontId="7" fillId="3" borderId="10" xfId="0" applyFont="1" applyFill="1" applyBorder="1" applyAlignment="1" applyProtection="1">
      <alignment horizontal="center" vertical="center" wrapText="1"/>
      <protection hidden="1"/>
    </xf>
    <xf numFmtId="0" fontId="7" fillId="3" borderId="14" xfId="0" applyFont="1" applyFill="1" applyBorder="1" applyAlignment="1" applyProtection="1">
      <alignment horizontal="center" vertical="center" wrapText="1"/>
      <protection hidden="1"/>
    </xf>
    <xf numFmtId="0" fontId="7" fillId="3" borderId="0" xfId="0" applyFont="1" applyFill="1" applyBorder="1" applyAlignment="1" applyProtection="1">
      <alignment horizontal="center" vertical="center" wrapText="1"/>
      <protection hidden="1"/>
    </xf>
    <xf numFmtId="0" fontId="7" fillId="3" borderId="11" xfId="0" applyFont="1" applyFill="1" applyBorder="1" applyAlignment="1" applyProtection="1">
      <alignment horizontal="center" vertical="center" wrapText="1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7" fillId="4" borderId="18" xfId="0" applyFont="1" applyFill="1" applyBorder="1" applyAlignment="1" applyProtection="1">
      <alignment horizontal="center" vertical="center" wrapText="1"/>
      <protection hidden="1"/>
    </xf>
    <xf numFmtId="0" fontId="7" fillId="4" borderId="20" xfId="0" applyFont="1" applyFill="1" applyBorder="1" applyAlignment="1" applyProtection="1">
      <alignment horizontal="center" vertical="center" wrapText="1"/>
      <protection hidden="1"/>
    </xf>
    <xf numFmtId="0" fontId="7" fillId="4" borderId="19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8" fillId="3" borderId="20" xfId="0" applyFont="1" applyFill="1" applyBorder="1" applyAlignment="1" applyProtection="1">
      <alignment horizontal="center" vertical="center" wrapText="1"/>
      <protection hidden="1"/>
    </xf>
    <xf numFmtId="0" fontId="8" fillId="3" borderId="19" xfId="0" applyFont="1" applyFill="1" applyBorder="1" applyAlignment="1" applyProtection="1">
      <alignment horizontal="center" vertical="center" wrapText="1"/>
      <protection hidden="1"/>
    </xf>
    <xf numFmtId="0" fontId="9" fillId="3" borderId="18" xfId="0" applyFont="1" applyFill="1" applyBorder="1" applyAlignment="1" applyProtection="1">
      <alignment horizontal="center" vertical="center" wrapText="1"/>
      <protection hidden="1"/>
    </xf>
    <xf numFmtId="0" fontId="9" fillId="3" borderId="20" xfId="0" applyFont="1" applyFill="1" applyBorder="1" applyAlignment="1" applyProtection="1">
      <alignment horizontal="center" vertical="center" wrapText="1"/>
      <protection hidden="1"/>
    </xf>
    <xf numFmtId="0" fontId="3" fillId="0" borderId="8" xfId="0" applyFont="1" applyBorder="1" applyAlignment="1" applyProtection="1">
      <alignment horizontal="center" textRotation="90"/>
      <protection hidden="1"/>
    </xf>
    <xf numFmtId="0" fontId="3" fillId="0" borderId="7" xfId="0" applyFont="1" applyBorder="1" applyAlignment="1" applyProtection="1">
      <alignment horizontal="center" textRotation="90"/>
      <protection hidden="1"/>
    </xf>
    <xf numFmtId="0" fontId="3" fillId="0" borderId="16" xfId="0" applyFont="1" applyBorder="1" applyAlignment="1" applyProtection="1">
      <alignment horizontal="center"/>
      <protection hidden="1"/>
    </xf>
    <xf numFmtId="0" fontId="3" fillId="0" borderId="17" xfId="0" applyFont="1" applyBorder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protection hidden="1"/>
    </xf>
    <xf numFmtId="0" fontId="3" fillId="0" borderId="22" xfId="0" applyFont="1" applyBorder="1" applyAlignment="1" applyProtection="1">
      <protection hidden="1"/>
    </xf>
    <xf numFmtId="0" fontId="3" fillId="0" borderId="5" xfId="0" applyFont="1" applyBorder="1" applyAlignment="1" applyProtection="1">
      <protection hidden="1"/>
    </xf>
    <xf numFmtId="0" fontId="3" fillId="0" borderId="21" xfId="0" applyFont="1" applyBorder="1" applyAlignment="1" applyProtection="1">
      <protection hidden="1"/>
    </xf>
    <xf numFmtId="0" fontId="3" fillId="0" borderId="7" xfId="0" applyFont="1" applyBorder="1" applyAlignment="1" applyProtection="1">
      <alignment horizontal="right"/>
      <protection hidden="1"/>
    </xf>
    <xf numFmtId="0" fontId="3" fillId="0" borderId="6" xfId="0" applyFont="1" applyBorder="1" applyAlignment="1" applyProtection="1">
      <alignment horizontal="right"/>
      <protection hidden="1"/>
    </xf>
    <xf numFmtId="0" fontId="9" fillId="3" borderId="20" xfId="3" applyFont="1" applyFill="1" applyBorder="1" applyAlignment="1" applyProtection="1">
      <alignment vertical="center" wrapText="1"/>
      <protection hidden="1"/>
    </xf>
    <xf numFmtId="0" fontId="5" fillId="6" borderId="5" xfId="0" applyFont="1" applyFill="1" applyBorder="1" applyAlignment="1" applyProtection="1">
      <alignment horizontal="center" vertical="center"/>
      <protection hidden="1"/>
    </xf>
    <xf numFmtId="2" fontId="5" fillId="6" borderId="5" xfId="0" applyNumberFormat="1" applyFont="1" applyFill="1" applyBorder="1" applyAlignment="1" applyProtection="1">
      <alignment horizontal="center" vertical="center"/>
      <protection hidden="1"/>
    </xf>
    <xf numFmtId="2" fontId="5" fillId="6" borderId="4" xfId="0" applyNumberFormat="1" applyFont="1" applyFill="1" applyBorder="1" applyAlignment="1" applyProtection="1">
      <alignment horizontal="center" vertical="center"/>
      <protection hidden="1"/>
    </xf>
    <xf numFmtId="0" fontId="5" fillId="3" borderId="5" xfId="0" applyFont="1" applyFill="1" applyBorder="1" applyAlignment="1" applyProtection="1">
      <alignment horizontal="center" vertical="center"/>
      <protection hidden="1"/>
    </xf>
    <xf numFmtId="2" fontId="5" fillId="3" borderId="5" xfId="0" applyNumberFormat="1" applyFont="1" applyFill="1" applyBorder="1" applyAlignment="1" applyProtection="1">
      <alignment horizontal="center" vertical="center"/>
      <protection hidden="1"/>
    </xf>
    <xf numFmtId="2" fontId="5" fillId="3" borderId="4" xfId="0" applyNumberFormat="1" applyFont="1" applyFill="1" applyBorder="1" applyAlignment="1" applyProtection="1">
      <alignment horizontal="center" vertical="center"/>
      <protection hidden="1"/>
    </xf>
    <xf numFmtId="0" fontId="5" fillId="6" borderId="2" xfId="0" applyFont="1" applyFill="1" applyBorder="1" applyAlignment="1" applyProtection="1">
      <alignment horizontal="center" vertical="center"/>
      <protection hidden="1"/>
    </xf>
    <xf numFmtId="0" fontId="5" fillId="6" borderId="1" xfId="0" applyFont="1" applyFill="1" applyBorder="1" applyAlignment="1" applyProtection="1">
      <alignment horizontal="center" vertical="center"/>
      <protection hidden="1"/>
    </xf>
    <xf numFmtId="0" fontId="7" fillId="5" borderId="9" xfId="3" applyFont="1" applyFill="1" applyBorder="1" applyAlignment="1" applyProtection="1">
      <alignment horizontal="center" vertical="center" wrapText="1"/>
      <protection hidden="1"/>
    </xf>
    <xf numFmtId="0" fontId="7" fillId="5" borderId="23" xfId="3" applyFont="1" applyFill="1" applyBorder="1" applyAlignment="1" applyProtection="1">
      <alignment horizontal="center" vertical="center" wrapText="1"/>
      <protection hidden="1"/>
    </xf>
    <xf numFmtId="0" fontId="16" fillId="4" borderId="5" xfId="0" applyFont="1" applyFill="1" applyBorder="1" applyAlignment="1" applyProtection="1">
      <alignment horizontal="center" vertical="center" wrapText="1"/>
      <protection hidden="1"/>
    </xf>
    <xf numFmtId="0" fontId="16" fillId="4" borderId="4" xfId="0" applyFont="1" applyFill="1" applyBorder="1" applyAlignment="1" applyProtection="1">
      <alignment horizontal="center" vertical="center" wrapText="1"/>
      <protection hidden="1"/>
    </xf>
    <xf numFmtId="0" fontId="11" fillId="3" borderId="0" xfId="0" applyFont="1" applyFill="1" applyBorder="1" applyAlignment="1" applyProtection="1">
      <alignment vertical="center" wrapText="1"/>
      <protection hidden="1"/>
    </xf>
    <xf numFmtId="0" fontId="13" fillId="3" borderId="0" xfId="0" applyFont="1" applyFill="1" applyBorder="1" applyAlignment="1" applyProtection="1">
      <alignment vertical="center" wrapText="1"/>
      <protection hidden="1"/>
    </xf>
    <xf numFmtId="0" fontId="7" fillId="3" borderId="23" xfId="0" applyFont="1" applyFill="1" applyBorder="1" applyAlignment="1" applyProtection="1">
      <alignment horizontal="center" vertical="center" wrapText="1"/>
      <protection hidden="1"/>
    </xf>
    <xf numFmtId="0" fontId="7" fillId="3" borderId="15" xfId="0" applyFont="1" applyFill="1" applyBorder="1" applyAlignment="1" applyProtection="1">
      <alignment horizontal="center" vertical="center" wrapText="1"/>
      <protection hidden="1"/>
    </xf>
    <xf numFmtId="0" fontId="7" fillId="3" borderId="13" xfId="0" applyFont="1" applyFill="1" applyBorder="1" applyAlignment="1" applyProtection="1">
      <alignment horizontal="center" vertical="center" wrapText="1"/>
      <protection hidden="1"/>
    </xf>
    <xf numFmtId="0" fontId="8" fillId="7" borderId="26" xfId="0" applyFont="1" applyFill="1" applyBorder="1" applyAlignment="1" applyProtection="1">
      <alignment vertical="center" wrapText="1"/>
      <protection hidden="1"/>
    </xf>
    <xf numFmtId="0" fontId="17" fillId="3" borderId="18" xfId="0" applyFont="1" applyFill="1" applyBorder="1" applyAlignment="1" applyProtection="1">
      <alignment horizontal="right" vertical="center" wrapText="1"/>
      <protection hidden="1"/>
    </xf>
    <xf numFmtId="0" fontId="17" fillId="3" borderId="20" xfId="0" applyFont="1" applyFill="1" applyBorder="1" applyAlignment="1" applyProtection="1">
      <alignment horizontal="right" vertical="center" wrapText="1"/>
      <protection hidden="1"/>
    </xf>
    <xf numFmtId="0" fontId="17" fillId="3" borderId="25" xfId="0" applyFont="1" applyFill="1" applyBorder="1" applyAlignment="1" applyProtection="1">
      <alignment horizontal="right" vertical="center" wrapText="1"/>
      <protection hidden="1"/>
    </xf>
    <xf numFmtId="0" fontId="7" fillId="4" borderId="7" xfId="0" applyFont="1" applyFill="1" applyBorder="1" applyAlignment="1" applyProtection="1">
      <alignment horizontal="center"/>
      <protection hidden="1"/>
    </xf>
    <xf numFmtId="0" fontId="7" fillId="4" borderId="6" xfId="0" applyFont="1" applyFill="1" applyBorder="1" applyAlignment="1" applyProtection="1">
      <alignment horizontal="center"/>
      <protection hidden="1"/>
    </xf>
    <xf numFmtId="0" fontId="7" fillId="4" borderId="3" xfId="0" applyFont="1" applyFill="1" applyBorder="1" applyAlignment="1" applyProtection="1">
      <alignment horizontal="center"/>
      <protection hidden="1"/>
    </xf>
    <xf numFmtId="0" fontId="7" fillId="4" borderId="16" xfId="0" applyFont="1" applyFill="1" applyBorder="1" applyAlignment="1" applyProtection="1">
      <alignment horizontal="center" vertical="center"/>
      <protection hidden="1"/>
    </xf>
    <xf numFmtId="0" fontId="7" fillId="4" borderId="24" xfId="0" applyFont="1" applyFill="1" applyBorder="1" applyAlignment="1" applyProtection="1">
      <alignment horizontal="center" vertical="center"/>
      <protection hidden="1"/>
    </xf>
    <xf numFmtId="0" fontId="7" fillId="4" borderId="17" xfId="0" applyFont="1" applyFill="1" applyBorder="1" applyAlignment="1" applyProtection="1">
      <alignment horizontal="center" vertical="center"/>
      <protection hidden="1"/>
    </xf>
    <xf numFmtId="0" fontId="15" fillId="4" borderId="5" xfId="0" applyFont="1" applyFill="1" applyBorder="1" applyAlignment="1" applyProtection="1">
      <alignment horizontal="center" vertical="center"/>
      <protection hidden="1"/>
    </xf>
    <xf numFmtId="0" fontId="15" fillId="4" borderId="21" xfId="0" applyFont="1" applyFill="1" applyBorder="1" applyAlignment="1" applyProtection="1">
      <alignment horizontal="center" vertical="center"/>
      <protection hidden="1"/>
    </xf>
    <xf numFmtId="0" fontId="15" fillId="4" borderId="4" xfId="0" applyFont="1" applyFill="1" applyBorder="1" applyAlignment="1" applyProtection="1">
      <alignment horizontal="center" vertical="center"/>
      <protection hidden="1"/>
    </xf>
    <xf numFmtId="0" fontId="7" fillId="4" borderId="16" xfId="0" applyFont="1" applyFill="1" applyBorder="1" applyAlignment="1" applyProtection="1">
      <alignment horizontal="center" vertical="center"/>
      <protection hidden="1"/>
    </xf>
    <xf numFmtId="0" fontId="7" fillId="4" borderId="27" xfId="0" applyFont="1" applyFill="1" applyBorder="1" applyAlignment="1" applyProtection="1">
      <alignment horizontal="center" vertical="center"/>
      <protection hidden="1"/>
    </xf>
    <xf numFmtId="0" fontId="7" fillId="4" borderId="28" xfId="0" applyFont="1" applyFill="1" applyBorder="1" applyAlignment="1" applyProtection="1">
      <alignment horizontal="center" vertical="center"/>
      <protection hidden="1"/>
    </xf>
    <xf numFmtId="167" fontId="12" fillId="3" borderId="5" xfId="4" applyNumberFormat="1" applyFont="1" applyFill="1" applyBorder="1" applyAlignment="1" applyProtection="1">
      <alignment horizontal="center" vertical="center"/>
      <protection hidden="1"/>
    </xf>
    <xf numFmtId="167" fontId="12" fillId="6" borderId="5" xfId="4" applyNumberFormat="1" applyFont="1" applyFill="1" applyBorder="1" applyAlignment="1" applyProtection="1">
      <alignment horizontal="center" vertical="center"/>
      <protection hidden="1"/>
    </xf>
    <xf numFmtId="165" fontId="8" fillId="3" borderId="26" xfId="3" applyNumberFormat="1" applyFont="1" applyFill="1" applyBorder="1" applyAlignment="1" applyProtection="1">
      <alignment horizontal="center" vertical="center" wrapText="1"/>
      <protection locked="0" hidden="1"/>
    </xf>
    <xf numFmtId="165" fontId="8" fillId="3" borderId="19" xfId="3" applyNumberFormat="1" applyFont="1" applyFill="1" applyBorder="1" applyAlignment="1" applyProtection="1">
      <alignment horizontal="center" vertical="center" wrapText="1"/>
      <protection locked="0" hidden="1"/>
    </xf>
  </cellXfs>
  <cellStyles count="5">
    <cellStyle name="Hyperlink" xfId="1"/>
    <cellStyle name="Гиперссылка" xfId="3" builtinId="8"/>
    <cellStyle name="Обычный" xfId="0" builtinId="0"/>
    <cellStyle name="Обычный 2" xfId="2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tlant-tat.com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tlant-tat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212912</xdr:colOff>
      <xdr:row>1</xdr:row>
      <xdr:rowOff>324972</xdr:rowOff>
    </xdr:from>
    <xdr:to>
      <xdr:col>2</xdr:col>
      <xdr:colOff>1217262</xdr:colOff>
      <xdr:row>4</xdr:row>
      <xdr:rowOff>414618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206" y="448237"/>
          <a:ext cx="2337850" cy="147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795618</xdr:colOff>
      <xdr:row>1</xdr:row>
      <xdr:rowOff>33618</xdr:rowOff>
    </xdr:from>
    <xdr:to>
      <xdr:col>4</xdr:col>
      <xdr:colOff>67235</xdr:colOff>
      <xdr:row>3</xdr:row>
      <xdr:rowOff>338790</xdr:rowOff>
    </xdr:to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6059" y="134471"/>
          <a:ext cx="1792941" cy="11344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zapros@atlant-tat.com" TargetMode="External"/><Relationship Id="rId2" Type="http://schemas.openxmlformats.org/officeDocument/2006/relationships/hyperlink" Target="https://atlant-tat.com/zapros" TargetMode="External"/><Relationship Id="rId1" Type="http://schemas.openxmlformats.org/officeDocument/2006/relationships/hyperlink" Target="https://atlant-tat.com/files/atlant_calculator_trub_pnd.xlsx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atlant-tat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atlant-tat.com/zapros" TargetMode="External"/><Relationship Id="rId2" Type="http://schemas.openxmlformats.org/officeDocument/2006/relationships/hyperlink" Target="https://atlant-tat.com/files/atlant_calculator_trub_pnd.xlsx" TargetMode="External"/><Relationship Id="rId1" Type="http://schemas.openxmlformats.org/officeDocument/2006/relationships/hyperlink" Target="http://www.atlant-tat.com/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zapros@atlant-ta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U39"/>
  <sheetViews>
    <sheetView tabSelected="1" topLeftCell="A7" zoomScale="85" zoomScaleNormal="85" zoomScaleSheetLayoutView="85" workbookViewId="0">
      <selection activeCell="O13" sqref="O13"/>
    </sheetView>
  </sheetViews>
  <sheetFormatPr defaultRowHeight="15.75" x14ac:dyDescent="0.25"/>
  <cols>
    <col min="1" max="1" width="2.7109375" style="10" customWidth="1"/>
    <col min="2" max="11" width="20" style="10" customWidth="1"/>
    <col min="12" max="20" width="12.5703125" style="10" customWidth="1"/>
    <col min="21" max="21" width="4.140625" style="10" customWidth="1"/>
    <col min="22" max="16384" width="9.140625" style="10"/>
  </cols>
  <sheetData>
    <row r="1" spans="1:47" s="2" customFormat="1" ht="9.7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s="1" customFormat="1" ht="45.75" customHeight="1" thickBot="1" x14ac:dyDescent="0.3">
      <c r="B2" s="31"/>
      <c r="C2" s="72"/>
      <c r="D2" s="37" t="s">
        <v>21</v>
      </c>
      <c r="E2" s="38"/>
      <c r="F2" s="38"/>
      <c r="G2" s="38"/>
      <c r="H2" s="38"/>
      <c r="I2" s="38"/>
      <c r="J2" s="38"/>
      <c r="K2" s="39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</row>
    <row r="3" spans="1:47" s="1" customFormat="1" ht="30.75" customHeight="1" thickBot="1" x14ac:dyDescent="0.3">
      <c r="B3" s="33"/>
      <c r="C3" s="73"/>
      <c r="D3" s="40" t="s">
        <v>32</v>
      </c>
      <c r="E3" s="41"/>
      <c r="F3" s="41"/>
      <c r="G3" s="41"/>
      <c r="H3" s="41"/>
      <c r="I3" s="41"/>
      <c r="J3" s="41"/>
      <c r="K3" s="42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47" s="1" customFormat="1" ht="33" customHeight="1" thickBot="1" x14ac:dyDescent="0.3">
      <c r="B4" s="33"/>
      <c r="C4" s="73"/>
      <c r="D4" s="43" t="s">
        <v>22</v>
      </c>
      <c r="E4" s="44"/>
      <c r="F4" s="23" t="s">
        <v>23</v>
      </c>
      <c r="G4" s="23"/>
      <c r="H4" s="23"/>
      <c r="I4" s="57"/>
      <c r="J4" s="23" t="s">
        <v>24</v>
      </c>
      <c r="K4" s="2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7" s="1" customFormat="1" ht="33.75" customHeight="1" thickBot="1" x14ac:dyDescent="0.3">
      <c r="B5" s="33"/>
      <c r="C5" s="73"/>
      <c r="D5" s="70" t="s">
        <v>25</v>
      </c>
      <c r="E5" s="70"/>
      <c r="F5" s="25" t="s">
        <v>26</v>
      </c>
      <c r="G5" s="25"/>
      <c r="H5" s="25"/>
      <c r="I5" s="25"/>
      <c r="J5" s="29" t="s">
        <v>27</v>
      </c>
      <c r="K5" s="3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47" s="1" customFormat="1" ht="38.25" customHeight="1" thickBot="1" x14ac:dyDescent="0.3">
      <c r="B6" s="35"/>
      <c r="C6" s="74"/>
      <c r="D6" s="71" t="s">
        <v>28</v>
      </c>
      <c r="E6" s="71"/>
      <c r="F6" s="25" t="s">
        <v>29</v>
      </c>
      <c r="G6" s="25"/>
      <c r="H6" s="25"/>
      <c r="I6" s="25"/>
      <c r="J6" s="66" t="s">
        <v>30</v>
      </c>
      <c r="K6" s="67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47" s="1" customFormat="1" ht="87.75" customHeight="1" thickBot="1" x14ac:dyDescent="0.3">
      <c r="B7" s="76" t="s">
        <v>34</v>
      </c>
      <c r="C7" s="77"/>
      <c r="D7" s="77"/>
      <c r="E7" s="77"/>
      <c r="F7" s="77"/>
      <c r="G7" s="77"/>
      <c r="H7" s="78"/>
      <c r="I7" s="75" t="s">
        <v>33</v>
      </c>
      <c r="J7" s="93">
        <v>200</v>
      </c>
      <c r="K7" s="94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47" ht="30.75" customHeight="1" x14ac:dyDescent="0.25">
      <c r="B8" s="89" t="s">
        <v>20</v>
      </c>
      <c r="C8" s="82" t="s">
        <v>19</v>
      </c>
      <c r="D8" s="82" t="s">
        <v>18</v>
      </c>
      <c r="E8" s="82" t="s">
        <v>17</v>
      </c>
      <c r="F8" s="82" t="s">
        <v>16</v>
      </c>
      <c r="G8" s="82" t="s">
        <v>15</v>
      </c>
      <c r="H8" s="83" t="s">
        <v>14</v>
      </c>
      <c r="I8" s="83" t="s">
        <v>13</v>
      </c>
      <c r="J8" s="83" t="s">
        <v>12</v>
      </c>
      <c r="K8" s="84" t="s">
        <v>11</v>
      </c>
    </row>
    <row r="9" spans="1:47" ht="18.75" customHeight="1" x14ac:dyDescent="0.25">
      <c r="B9" s="90"/>
      <c r="C9" s="85" t="s">
        <v>10</v>
      </c>
      <c r="D9" s="85" t="s">
        <v>9</v>
      </c>
      <c r="E9" s="85" t="s">
        <v>8</v>
      </c>
      <c r="F9" s="85" t="s">
        <v>7</v>
      </c>
      <c r="G9" s="85" t="s">
        <v>6</v>
      </c>
      <c r="H9" s="86" t="s">
        <v>5</v>
      </c>
      <c r="I9" s="86" t="s">
        <v>4</v>
      </c>
      <c r="J9" s="86" t="s">
        <v>3</v>
      </c>
      <c r="K9" s="87" t="s">
        <v>2</v>
      </c>
    </row>
    <row r="10" spans="1:47" ht="18.75" customHeight="1" x14ac:dyDescent="0.25">
      <c r="B10" s="88"/>
      <c r="C10" s="68" t="s">
        <v>0</v>
      </c>
      <c r="D10" s="68" t="s">
        <v>0</v>
      </c>
      <c r="E10" s="68" t="s">
        <v>0</v>
      </c>
      <c r="F10" s="68" t="s">
        <v>0</v>
      </c>
      <c r="G10" s="68" t="s">
        <v>0</v>
      </c>
      <c r="H10" s="68" t="s">
        <v>0</v>
      </c>
      <c r="I10" s="68" t="s">
        <v>0</v>
      </c>
      <c r="J10" s="68" t="s">
        <v>0</v>
      </c>
      <c r="K10" s="69" t="s">
        <v>0</v>
      </c>
    </row>
    <row r="11" spans="1:47" ht="18.75" x14ac:dyDescent="0.3">
      <c r="B11" s="79" t="s">
        <v>35</v>
      </c>
      <c r="C11" s="91"/>
      <c r="D11" s="91"/>
      <c r="E11" s="91"/>
      <c r="F11" s="91"/>
      <c r="G11" s="91"/>
      <c r="H11" s="91">
        <f>'Прайс Атлант - вес'!H4*'Прайс Атлант - ПНД трубы'!$J$7</f>
        <v>29.599999999999998</v>
      </c>
      <c r="I11" s="91">
        <f>'Прайс Атлант - вес'!I4*'Прайс Атлант - ПНД трубы'!$J$7</f>
        <v>33.800000000000004</v>
      </c>
      <c r="J11" s="91">
        <f>'Прайс Атлант - вес'!J4*'Прайс Атлант - ПНД трубы'!$J$7</f>
        <v>39.6</v>
      </c>
      <c r="K11" s="91">
        <f>'Прайс Атлант - вес'!K4*'Прайс Атлант - ПНД трубы'!$J$7</f>
        <v>48</v>
      </c>
    </row>
    <row r="12" spans="1:47" ht="18.75" x14ac:dyDescent="0.3">
      <c r="B12" s="80" t="s">
        <v>36</v>
      </c>
      <c r="C12" s="92"/>
      <c r="D12" s="92"/>
      <c r="E12" s="92"/>
      <c r="F12" s="92"/>
      <c r="G12" s="92">
        <f>'Прайс Атлант - вес'!G5*'Прайс Атлант - ПНД трубы'!$J$7</f>
        <v>38.6</v>
      </c>
      <c r="H12" s="92">
        <f>'Прайс Атлант - вес'!H5*'Прайс Атлант - ПНД трубы'!$J$7</f>
        <v>45.800000000000004</v>
      </c>
      <c r="I12" s="92">
        <f>'Прайс Атлант - вес'!I5*'Прайс Атлант - ПНД трубы'!$J$7</f>
        <v>55.400000000000006</v>
      </c>
      <c r="J12" s="92">
        <f>'Прайс Атлант - вес'!J5*'Прайс Атлант - ПНД трубы'!$J$7</f>
        <v>65</v>
      </c>
      <c r="K12" s="92">
        <f>'Прайс Атлант - вес'!K5*'Прайс Атлант - ПНД трубы'!$J$7</f>
        <v>77</v>
      </c>
    </row>
    <row r="13" spans="1:47" ht="18.75" x14ac:dyDescent="0.3">
      <c r="B13" s="80" t="s">
        <v>37</v>
      </c>
      <c r="C13" s="91"/>
      <c r="D13" s="91"/>
      <c r="E13" s="91">
        <f>'Прайс Атлант - вес'!E6*'Прайс Атлант - ПНД трубы'!$J$7</f>
        <v>48.8</v>
      </c>
      <c r="F13" s="91">
        <f>'Прайс Атлант - вес'!F6*'Прайс Атлант - ПНД трубы'!$J$7</f>
        <v>56.2</v>
      </c>
      <c r="G13" s="91">
        <f>'Прайс Атлант - вес'!G6*'Прайс Атлант - ПНД трубы'!$J$7</f>
        <v>58.4</v>
      </c>
      <c r="H13" s="91">
        <f>'Прайс Атлант - вес'!H6*'Прайс Атлант - ПНД трубы'!$J$7</f>
        <v>70.599999999999994</v>
      </c>
      <c r="I13" s="91">
        <f>'Прайс Атлант - вес'!I6*'Прайс Атлант - ПНД трубы'!$J$7</f>
        <v>85.399999999999991</v>
      </c>
      <c r="J13" s="91">
        <f>'Прайс Атлант - вес'!J6*'Прайс Атлант - ПНД трубы'!$J$7</f>
        <v>101.4</v>
      </c>
      <c r="K13" s="91">
        <f>'Прайс Атлант - вес'!K6*'Прайс Атлант - ПНД трубы'!$J$7</f>
        <v>120</v>
      </c>
    </row>
    <row r="14" spans="1:47" ht="18.75" x14ac:dyDescent="0.3">
      <c r="B14" s="80" t="s">
        <v>38</v>
      </c>
      <c r="C14" s="92"/>
      <c r="D14" s="92">
        <f>'Прайс Атлант - вес'!D7*'Прайс Атлант - ПНД трубы'!$J$7</f>
        <v>61.6</v>
      </c>
      <c r="E14" s="92">
        <f>'Прайс Атлант - вес'!E7*'Прайс Атлант - ПНД трубы'!$J$7</f>
        <v>73.8</v>
      </c>
      <c r="F14" s="92">
        <f>'Прайс Атлант - вес'!F7*'Прайс Атлант - ПНД трубы'!$J$7</f>
        <v>87.2</v>
      </c>
      <c r="G14" s="92">
        <f>'Прайс Атлант - вес'!G7*'Прайс Атлант - ПНД трубы'!$J$7</f>
        <v>89.8</v>
      </c>
      <c r="H14" s="92">
        <f>'Прайс Атлант - вес'!H7*'Прайс Атлант - ПНД трубы'!$J$7</f>
        <v>109.00000000000001</v>
      </c>
      <c r="I14" s="92">
        <f>'Прайс Атлант - вес'!I7*'Прайс Атлант - ПНД трубы'!$J$7</f>
        <v>132.6</v>
      </c>
      <c r="J14" s="92">
        <f>'Прайс Атлант - вес'!J7*'Прайс Атлант - ПНД трубы'!$J$7</f>
        <v>157.20000000000002</v>
      </c>
      <c r="K14" s="92">
        <f>'Прайс Атлант - вес'!K7*'Прайс Атлант - ПНД трубы'!$J$7</f>
        <v>187</v>
      </c>
    </row>
    <row r="15" spans="1:47" ht="18.75" x14ac:dyDescent="0.3">
      <c r="B15" s="80" t="s">
        <v>39</v>
      </c>
      <c r="C15" s="91">
        <f>'Прайс Атлант - вес'!C8*'Прайс Атлант - ПНД трубы'!$J$7</f>
        <v>78.400000000000006</v>
      </c>
      <c r="D15" s="91">
        <f>'Прайс Атлант - вес'!D8*'Прайс Атлант - ПНД трубы'!$J$7</f>
        <v>97.6</v>
      </c>
      <c r="E15" s="91">
        <f>'Прайс Атлант - вес'!E8*'Прайс Атлант - ПНД трубы'!$J$7</f>
        <v>114.6</v>
      </c>
      <c r="F15" s="91">
        <f>'Прайс Атлант - вес'!F8*'Прайс Атлант - ПНД трубы'!$J$7</f>
        <v>136.4</v>
      </c>
      <c r="G15" s="91">
        <f>'Прайс Атлант - вес'!G8*'Прайс Атлант - ПНД трубы'!$J$7</f>
        <v>143</v>
      </c>
      <c r="H15" s="91">
        <f>'Прайс Атлант - вес'!H8*'Прайс Атлант - ПНД трубы'!$J$7</f>
        <v>173.8</v>
      </c>
      <c r="I15" s="91">
        <f>'Прайс Атлант - вес'!I8*'Прайс Атлант - ПНД трубы'!$J$7</f>
        <v>210</v>
      </c>
      <c r="J15" s="91">
        <f>'Прайс Атлант - вес'!J8*'Прайс Атлант - ПНД трубы'!$J$7</f>
        <v>250</v>
      </c>
      <c r="K15" s="91">
        <f>'Прайс Атлант - вес'!K8*'Прайс Атлант - ПНД трубы'!$J$7</f>
        <v>294</v>
      </c>
    </row>
    <row r="16" spans="1:47" ht="18.75" x14ac:dyDescent="0.3">
      <c r="B16" s="80" t="s">
        <v>40</v>
      </c>
      <c r="C16" s="92">
        <f>'Прайс Атлант - вес'!C9*'Прайс Атлант - ПНД трубы'!$J$7</f>
        <v>108.60000000000001</v>
      </c>
      <c r="D16" s="92">
        <f>'Прайс Атлант - вес'!D9*'Прайс Атлант - ПНД трубы'!$J$7</f>
        <v>133.6</v>
      </c>
      <c r="E16" s="92">
        <f>'Прайс Атлант - вес'!E9*'Прайс Атлант - ПНД трубы'!$J$7</f>
        <v>164.2</v>
      </c>
      <c r="F16" s="92">
        <f>'Прайс Атлант - вес'!F9*'Прайс Атлант - ПНД трубы'!$J$7</f>
        <v>194</v>
      </c>
      <c r="G16" s="92">
        <f>'Прайс Атлант - вес'!G9*'Прайс Атлант - ПНД трубы'!$J$7</f>
        <v>202</v>
      </c>
      <c r="H16" s="92">
        <f>'Прайс Атлант - вес'!H9*'Прайс Атлант - ПНД трубы'!$J$7</f>
        <v>246</v>
      </c>
      <c r="I16" s="92">
        <f>'Прайс Атлант - вес'!I9*'Прайс Атлант - ПНД трубы'!$J$7</f>
        <v>292</v>
      </c>
      <c r="J16" s="92">
        <f>'Прайс Атлант - вес'!J9*'Прайс Атлант - ПНД трубы'!$J$7</f>
        <v>352</v>
      </c>
      <c r="K16" s="92">
        <f>'Прайс Атлант - вес'!K9*'Прайс Атлант - ПНД трубы'!$J$7</f>
        <v>418</v>
      </c>
    </row>
    <row r="17" spans="2:11" ht="18.75" x14ac:dyDescent="0.3">
      <c r="B17" s="80" t="s">
        <v>41</v>
      </c>
      <c r="C17" s="91">
        <f>'Прайс Атлант - вес'!C10*'Прайс Атлант - ПНД трубы'!$J$7</f>
        <v>156.4</v>
      </c>
      <c r="D17" s="91">
        <f>'Прайс Атлант - вес'!D10*'Прайс Атлант - ПНД трубы'!$J$7</f>
        <v>193.79999999999998</v>
      </c>
      <c r="E17" s="91">
        <f>'Прайс Атлант - вес'!E10*'Прайс Атлант - ПНД трубы'!$J$7</f>
        <v>236</v>
      </c>
      <c r="F17" s="91">
        <f>'Прайс Атлант - вес'!F10*'Прайс Атлант - ПНД трубы'!$J$7</f>
        <v>280</v>
      </c>
      <c r="G17" s="91">
        <f>'Прайс Атлант - вес'!G10*'Прайс Атлант - ПНД трубы'!$J$7</f>
        <v>290</v>
      </c>
      <c r="H17" s="91">
        <f>'Прайс Атлант - вес'!H10*'Прайс Атлант - ПНД трубы'!$J$7</f>
        <v>352</v>
      </c>
      <c r="I17" s="91">
        <f>'Прайс Атлант - вес'!I10*'Прайс Атлант - ПНД трубы'!$J$7</f>
        <v>424</v>
      </c>
      <c r="J17" s="91">
        <f>'Прайс Атлант - вес'!J10*'Прайс Атлант - ПНД трубы'!$J$7</f>
        <v>508</v>
      </c>
      <c r="K17" s="91">
        <f>'Прайс Атлант - вес'!K10*'Прайс Атлант - ПНД трубы'!$J$7</f>
        <v>600</v>
      </c>
    </row>
    <row r="18" spans="2:11" ht="18.75" x14ac:dyDescent="0.3">
      <c r="B18" s="80" t="s">
        <v>42</v>
      </c>
      <c r="C18" s="92">
        <f>'Прайс Атлант - вес'!C11*'Прайс Атлант - ПНД трубы'!$J$7</f>
        <v>231.99999999999997</v>
      </c>
      <c r="D18" s="92">
        <f>'Прайс Атлант - вес'!D11*'Прайс Атлант - ПНД трубы'!$J$7</f>
        <v>284</v>
      </c>
      <c r="E18" s="92">
        <f>'Прайс Атлант - вес'!E11*'Прайс Атлант - ПНД трубы'!$J$7</f>
        <v>354</v>
      </c>
      <c r="F18" s="92">
        <f>'Прайс Атлант - вес'!F11*'Прайс Атлант - ПНД трубы'!$J$7</f>
        <v>413.99999999999994</v>
      </c>
      <c r="G18" s="92">
        <f>'Прайс Атлант - вес'!G11*'Прайс Атлант - ПНД трубы'!$J$7</f>
        <v>432</v>
      </c>
      <c r="H18" s="92">
        <f>'Прайс Атлант - вес'!H11*'Прайс Атлант - ПНД трубы'!$J$7</f>
        <v>522</v>
      </c>
      <c r="I18" s="92">
        <f>'Прайс Атлант - вес'!I11*'Прайс Атлант - ПНД трубы'!$J$7</f>
        <v>628</v>
      </c>
      <c r="J18" s="92">
        <f>'Прайс Атлант - вес'!J11*'Прайс Атлант - ПНД трубы'!$J$7</f>
        <v>756</v>
      </c>
      <c r="K18" s="92">
        <f>'Прайс Атлант - вес'!K11*'Прайс Атлант - ПНД трубы'!$J$7</f>
        <v>898</v>
      </c>
    </row>
    <row r="19" spans="2:11" ht="18.75" x14ac:dyDescent="0.3">
      <c r="B19" s="80" t="s">
        <v>43</v>
      </c>
      <c r="C19" s="91">
        <f>'Прайс Атлант - вес'!C12*'Прайс Атлант - ПНД трубы'!$J$7</f>
        <v>300</v>
      </c>
      <c r="D19" s="91">
        <f>'Прайс Атлант - вес'!D12*'Прайс Атлант - ПНД трубы'!$J$7</f>
        <v>366</v>
      </c>
      <c r="E19" s="91">
        <f>'Прайс Атлант - вес'!E12*'Прайс Атлант - ПНД трубы'!$J$7</f>
        <v>451.99999999999994</v>
      </c>
      <c r="F19" s="91">
        <f>'Прайс Атлант - вес'!F12*'Прайс Атлант - ПНД трубы'!$J$7</f>
        <v>532</v>
      </c>
      <c r="G19" s="91">
        <f>'Прайс Атлант - вес'!G12*'Прайс Атлант - ПНД трубы'!$J$7</f>
        <v>550</v>
      </c>
      <c r="H19" s="91">
        <f>'Прайс Атлант - вес'!H12*'Прайс Атлант - ПНД трубы'!$J$7</f>
        <v>674</v>
      </c>
      <c r="I19" s="91">
        <f>'Прайс Атлант - вес'!I12*'Прайс Атлант - ПНД трубы'!$J$7</f>
        <v>816</v>
      </c>
      <c r="J19" s="91">
        <f>'Прайс Атлант - вес'!J12*'Прайс Атлант - ПНД трубы'!$J$7</f>
        <v>974</v>
      </c>
      <c r="K19" s="91">
        <f>'Прайс Атлант - вес'!K12*'Прайс Атлант - ПНД трубы'!$J$7</f>
        <v>1156</v>
      </c>
    </row>
    <row r="20" spans="2:11" ht="18.75" x14ac:dyDescent="0.3">
      <c r="B20" s="80" t="s">
        <v>44</v>
      </c>
      <c r="C20" s="92">
        <f>'Прайс Атлант - вес'!C13*'Прайс Атлант - ПНД трубы'!$J$7</f>
        <v>374</v>
      </c>
      <c r="D20" s="92">
        <f>'Прайс Атлант - вес'!D13*'Прайс Атлант - ПНД трубы'!$J$7</f>
        <v>462</v>
      </c>
      <c r="E20" s="92">
        <f>'Прайс Атлант - вес'!E13*'Прайс Атлант - ПНД трубы'!$J$7</f>
        <v>566</v>
      </c>
      <c r="F20" s="92">
        <f>'Прайс Атлант - вес'!F13*'Прайс Атлант - ПНД трубы'!$J$7</f>
        <v>670</v>
      </c>
      <c r="G20" s="92">
        <f>'Прайс Атлант - вес'!G13*'Прайс Атлант - ПНД трубы'!$J$7</f>
        <v>692</v>
      </c>
      <c r="H20" s="92">
        <f>'Прайс Атлант - вес'!H13*'Прайс Атлант - ПНД трубы'!$J$7</f>
        <v>844</v>
      </c>
      <c r="I20" s="92">
        <f>'Прайс Атлант - вес'!I13*'Прайс Атлант - ПНД трубы'!$J$7</f>
        <v>1016</v>
      </c>
      <c r="J20" s="92">
        <f>'Прайс Атлант - вес'!J13*'Прайс Атлант - ПНД трубы'!$J$7</f>
        <v>1224</v>
      </c>
      <c r="K20" s="92">
        <f>'Прайс Атлант - вес'!K13*'Прайс Атлант - ПНД трубы'!$J$7</f>
        <v>1454</v>
      </c>
    </row>
    <row r="21" spans="2:11" ht="18.75" x14ac:dyDescent="0.3">
      <c r="B21" s="80" t="s">
        <v>45</v>
      </c>
      <c r="C21" s="91">
        <f>'Прайс Атлант - вес'!C14*'Прайс Атлант - ПНД трубы'!$J$7</f>
        <v>482</v>
      </c>
      <c r="D21" s="91">
        <f>'Прайс Атлант - вес'!D14*'Прайс Атлант - ПНД трубы'!$J$7</f>
        <v>606</v>
      </c>
      <c r="E21" s="91">
        <f>'Прайс Атлант - вес'!E14*'Прайс Атлант - ПНД трубы'!$J$7</f>
        <v>742</v>
      </c>
      <c r="F21" s="91">
        <f>'Прайс Атлант - вес'!F14*'Прайс Атлант - ПНД трубы'!$J$7</f>
        <v>869.99999999999989</v>
      </c>
      <c r="G21" s="91">
        <f>'Прайс Атлант - вес'!G14*'Прайс Атлант - ПНД трубы'!$J$7</f>
        <v>902</v>
      </c>
      <c r="H21" s="91">
        <f>'Прайс Атлант - вес'!H14*'Прайс Атлант - ПНД трубы'!$J$7</f>
        <v>1100</v>
      </c>
      <c r="I21" s="91">
        <f>'Прайс Атлант - вес'!I14*'Прайс Атлант - ПНД трубы'!$J$7</f>
        <v>1334</v>
      </c>
      <c r="J21" s="91">
        <f>'Прайс Атлант - вес'!J14*'Прайс Атлант - ПНД трубы'!$J$7</f>
        <v>1594</v>
      </c>
      <c r="K21" s="91">
        <f>'Прайс Атлант - вес'!K14*'Прайс Атлант - ПНД трубы'!$J$7</f>
        <v>1892.0000000000002</v>
      </c>
    </row>
    <row r="22" spans="2:11" ht="18.75" x14ac:dyDescent="0.3">
      <c r="B22" s="80" t="s">
        <v>46</v>
      </c>
      <c r="C22" s="92">
        <f>'Прайс Атлант - вес'!C15*'Прайс Атлант - ПНД трубы'!$J$7</f>
        <v>610</v>
      </c>
      <c r="D22" s="92">
        <f>'Прайс Атлант - вес'!D15*'Прайс Атлант - ПНД трубы'!$J$7</f>
        <v>756</v>
      </c>
      <c r="E22" s="92">
        <f>'Прайс Атлант - вес'!E15*'Прайс Атлант - ПНД трубы'!$J$7</f>
        <v>932</v>
      </c>
      <c r="F22" s="92">
        <f>'Прайс Атлант - вес'!F15*'Прайс Атлант - ПНД трубы'!$J$7</f>
        <v>1094</v>
      </c>
      <c r="G22" s="92">
        <f>'Прайс Атлант - вес'!G15*'Прайс Атлант - ПНД трубы'!$J$7</f>
        <v>1142</v>
      </c>
      <c r="H22" s="92">
        <f>'Прайс Атлант - вес'!H15*'Прайс Атлант - ПНД трубы'!$J$7</f>
        <v>1396</v>
      </c>
      <c r="I22" s="92">
        <f>'Прайс Атлант - вес'!I15*'Прайс Атлант - ПНД трубы'!$J$7</f>
        <v>1686</v>
      </c>
      <c r="J22" s="92">
        <f>'Прайс Атлант - вес'!J15*'Прайс Атлант - ПНД трубы'!$J$7</f>
        <v>2020</v>
      </c>
      <c r="K22" s="92">
        <f>'Прайс Атлант - вес'!K15*'Прайс Атлант - ПНД трубы'!$J$7</f>
        <v>2400</v>
      </c>
    </row>
    <row r="23" spans="2:11" ht="18.75" x14ac:dyDescent="0.3">
      <c r="B23" s="80" t="s">
        <v>47</v>
      </c>
      <c r="C23" s="91">
        <f>'Прайс Атлант - вес'!C16*'Прайс Атлант - ПНД трубы'!$J$7</f>
        <v>764</v>
      </c>
      <c r="D23" s="91">
        <f>'Прайс Атлант - вес'!D16*'Прайс Атлант - ПНД трубы'!$J$7</f>
        <v>936</v>
      </c>
      <c r="E23" s="91">
        <f>'Прайс Атлант - вес'!E16*'Прайс Атлант - ПНД трубы'!$J$7</f>
        <v>1154</v>
      </c>
      <c r="F23" s="91">
        <f>'Прайс Атлант - вес'!F16*'Прайс Атлант - ПНД трубы'!$J$7</f>
        <v>1356</v>
      </c>
      <c r="G23" s="91">
        <f>'Прайс Атлант - вес'!G16*'Прайс Атлант - ПНД трубы'!$J$7</f>
        <v>1408</v>
      </c>
      <c r="H23" s="91">
        <f>'Прайс Атлант - вес'!H16*'Прайс Атлант - ПНД трубы'!$J$7</f>
        <v>1712</v>
      </c>
      <c r="I23" s="91">
        <f>'Прайс Атлант - вес'!I16*'Прайс Атлант - ПНД трубы'!$J$7</f>
        <v>2080</v>
      </c>
      <c r="J23" s="91">
        <f>'Прайс Атлант - вес'!J16*'Прайс Атлант - ПНД трубы'!$J$7</f>
        <v>2500</v>
      </c>
      <c r="K23" s="91">
        <f>'Прайс Атлант - вес'!K16*'Прайс Атлант - ПНД трубы'!$J$7</f>
        <v>2960</v>
      </c>
    </row>
    <row r="24" spans="2:11" ht="18.75" x14ac:dyDescent="0.3">
      <c r="B24" s="80" t="s">
        <v>48</v>
      </c>
      <c r="C24" s="92">
        <f>'Прайс Атлант - вес'!C17*'Прайс Атлант - ПНД трубы'!$J$7</f>
        <v>952</v>
      </c>
      <c r="D24" s="92">
        <f>'Прайс Атлант - вес'!D17*'Прайс Атлант - ПНД трубы'!$J$7</f>
        <v>1176</v>
      </c>
      <c r="E24" s="92">
        <f>'Прайс Атлант - вес'!E17*'Прайс Атлант - ПНД трубы'!$J$7</f>
        <v>1458</v>
      </c>
      <c r="F24" s="92">
        <f>'Прайс Атлант - вес'!F17*'Прайс Атлант - ПНД трубы'!$J$7</f>
        <v>1710.0000000000002</v>
      </c>
      <c r="G24" s="92">
        <f>'Прайс Атлант - вес'!G17*'Прайс Атлант - ПНД трубы'!$J$7</f>
        <v>1788</v>
      </c>
      <c r="H24" s="92">
        <f>'Прайс Атлант - вес'!H17*'Прайс Атлант - ПНД трубы'!$J$7</f>
        <v>2180</v>
      </c>
      <c r="I24" s="92">
        <f>'Прайс Атлант - вес'!I17*'Прайс Атлант - ПНД трубы'!$J$7</f>
        <v>2640</v>
      </c>
      <c r="J24" s="92">
        <f>'Прайс Атлант - вес'!J17*'Прайс Атлант - ПНД трубы'!$J$7</f>
        <v>3160</v>
      </c>
      <c r="K24" s="92">
        <f>'Прайс Атлант - вес'!K17*'Прайс Атлант - ПНД трубы'!$J$7</f>
        <v>3740</v>
      </c>
    </row>
    <row r="25" spans="2:11" ht="18.75" x14ac:dyDescent="0.3">
      <c r="B25" s="80" t="s">
        <v>49</v>
      </c>
      <c r="C25" s="91">
        <f>'Прайс Атлант - вес'!C18*'Прайс Атлант - ПНД трубы'!$J$7</f>
        <v>1180</v>
      </c>
      <c r="D25" s="91">
        <f>'Прайс Атлант - вес'!D18*'Прайс Атлант - ПНД трубы'!$J$7</f>
        <v>1458</v>
      </c>
      <c r="E25" s="91">
        <f>'Прайс Атлант - вес'!E18*'Прайс Атлант - ПНД трубы'!$J$7</f>
        <v>1784</v>
      </c>
      <c r="F25" s="91">
        <f>'Прайс Атлант - вес'!F18*'Прайс Атлант - ПНД трубы'!$J$7</f>
        <v>2120</v>
      </c>
      <c r="G25" s="91">
        <f>'Прайс Атлант - вес'!G18*'Прайс Атлант - ПНД трубы'!$J$7</f>
        <v>2200</v>
      </c>
      <c r="H25" s="91">
        <f>'Прайс Атлант - вес'!H18*'Прайс Атлант - ПНД трубы'!$J$7</f>
        <v>2680</v>
      </c>
      <c r="I25" s="91">
        <f>'Прайс Атлант - вес'!I18*'Прайс Атлант - ПНД трубы'!$J$7</f>
        <v>3240</v>
      </c>
      <c r="J25" s="91">
        <f>'Прайс Атлант - вес'!J18*'Прайс Атлант - ПНД трубы'!$J$7</f>
        <v>3879.9999999999995</v>
      </c>
      <c r="K25" s="91">
        <f>'Прайс Атлант - вес'!K18*'Прайс Атлант - ПНД трубы'!$J$7</f>
        <v>4620</v>
      </c>
    </row>
    <row r="26" spans="2:11" ht="18.75" x14ac:dyDescent="0.3">
      <c r="B26" s="80" t="s">
        <v>50</v>
      </c>
      <c r="C26" s="92">
        <f>'Прайс Атлант - вес'!C19*'Прайс Атлант - ПНД трубы'!$J$7</f>
        <v>1476</v>
      </c>
      <c r="D26" s="92">
        <f>'Прайс Атлант - вес'!D19*'Прайс Атлант - ПНД трубы'!$J$7</f>
        <v>1818</v>
      </c>
      <c r="E26" s="92">
        <f>'Прайс Атлант - вес'!E19*'Прайс Атлант - ПНД трубы'!$J$7</f>
        <v>2260</v>
      </c>
      <c r="F26" s="92">
        <f>'Прайс Атлант - вес'!F19*'Прайс Атлант - ПНД трубы'!$J$7</f>
        <v>2640</v>
      </c>
      <c r="G26" s="92">
        <f>'Прайс Атлант - вес'!G19*'Прайс Атлант - ПНД трубы'!$J$7</f>
        <v>2760</v>
      </c>
      <c r="H26" s="92">
        <f>'Прайс Атлант - вес'!H19*'Прайс Атлант - ПНД трубы'!$J$7</f>
        <v>3360</v>
      </c>
      <c r="I26" s="92">
        <f>'Прайс Атлант - вес'!I19*'Прайс Атлант - ПНД трубы'!$J$7</f>
        <v>4060</v>
      </c>
      <c r="J26" s="92">
        <f>'Прайс Атлант - вес'!J19*'Прайс Атлант - ПНД трубы'!$J$7</f>
        <v>4880</v>
      </c>
      <c r="K26" s="92">
        <f>'Прайс Атлант - вес'!K19*'Прайс Атлант - ПНД трубы'!$J$7</f>
        <v>5780</v>
      </c>
    </row>
    <row r="27" spans="2:11" ht="18.75" x14ac:dyDescent="0.3">
      <c r="B27" s="80" t="s">
        <v>51</v>
      </c>
      <c r="C27" s="91">
        <f>'Прайс Атлант - вес'!C20*'Прайс Атлант - ПНД трубы'!$J$7</f>
        <v>1870</v>
      </c>
      <c r="D27" s="91">
        <f>'Прайс Атлант - вес'!D20*'Прайс Атлант - ПНД трубы'!$J$7</f>
        <v>2320</v>
      </c>
      <c r="E27" s="91">
        <f>'Прайс Атлант - вес'!E20*'Прайс Атлант - ПНД трубы'!$J$7</f>
        <v>2840</v>
      </c>
      <c r="F27" s="91">
        <f>'Прайс Атлант - вес'!F20*'Прайс Атлант - ПНД трубы'!$J$7</f>
        <v>3340</v>
      </c>
      <c r="G27" s="91">
        <f>'Прайс Атлант - вес'!G20*'Прайс Атлант - ПНД трубы'!$J$7</f>
        <v>3479.9999999999995</v>
      </c>
      <c r="H27" s="91">
        <f>'Прайс Атлант - вес'!H20*'Прайс Атлант - ПНД трубы'!$J$7</f>
        <v>4260</v>
      </c>
      <c r="I27" s="91">
        <f>'Прайс Атлант - вес'!I20*'Прайс Атлант - ПНД трубы'!$J$7</f>
        <v>5140</v>
      </c>
      <c r="J27" s="91">
        <f>'Прайс Атлант - вес'!J20*'Прайс Атлант - ПНД трубы'!$J$7</f>
        <v>6160</v>
      </c>
      <c r="K27" s="91">
        <f>'Прайс Атлант - вес'!K20*'Прайс Атлант - ПНД трубы'!$J$7</f>
        <v>7320</v>
      </c>
    </row>
    <row r="28" spans="2:11" ht="18.75" x14ac:dyDescent="0.3">
      <c r="B28" s="80" t="s">
        <v>52</v>
      </c>
      <c r="C28" s="92">
        <f>'Прайс Атлант - вес'!C21*'Прайс Атлант - ПНД трубы'!$J$7</f>
        <v>2360</v>
      </c>
      <c r="D28" s="92">
        <f>'Прайс Атлант - вес'!D21*'Прайс Атлант - ПНД трубы'!$J$7</f>
        <v>2920</v>
      </c>
      <c r="E28" s="92">
        <f>'Прайс Атлант - вес'!E21*'Прайс Атлант - ПНД трубы'!$J$7</f>
        <v>3600</v>
      </c>
      <c r="F28" s="92">
        <f>'Прайс Атлант - вес'!F21*'Прайс Атлант - ПНД трубы'!$J$7</f>
        <v>4240</v>
      </c>
      <c r="G28" s="92">
        <f>'Прайс Атлант - вес'!G21*'Прайс Атлант - ПНД трубы'!$J$7</f>
        <v>4440</v>
      </c>
      <c r="H28" s="92">
        <f>'Прайс Атлант - вес'!H21*'Прайс Атлант - ПНД трубы'!$J$7</f>
        <v>5400</v>
      </c>
      <c r="I28" s="92">
        <f>'Прайс Атлант - вес'!I21*'Прайс Атлант - ПНД трубы'!$J$7</f>
        <v>6520</v>
      </c>
      <c r="J28" s="92">
        <f>'Прайс Атлант - вес'!J21*'Прайс Атлант - ПНД трубы'!$J$7</f>
        <v>7840.0000000000009</v>
      </c>
      <c r="K28" s="92">
        <f>'Прайс Атлант - вес'!K21*'Прайс Атлант - ПНД трубы'!$J$7</f>
        <v>9280</v>
      </c>
    </row>
    <row r="29" spans="2:11" ht="18.75" x14ac:dyDescent="0.3">
      <c r="B29" s="80" t="s">
        <v>53</v>
      </c>
      <c r="C29" s="91">
        <f>'Прайс Атлант - вес'!C22*'Прайс Атлант - ПНД трубы'!$J$7</f>
        <v>3020</v>
      </c>
      <c r="D29" s="91">
        <f>'Прайс Атлант - вес'!D22*'Прайс Атлант - ПНД трубы'!$J$7</f>
        <v>3720.0000000000005</v>
      </c>
      <c r="E29" s="91">
        <f>'Прайс Атлант - вес'!E22*'Прайс Атлант - ПНД трубы'!$J$7</f>
        <v>4580</v>
      </c>
      <c r="F29" s="91">
        <f>'Прайс Атлант - вес'!F22*'Прайс Атлант - ПНД трубы'!$J$7</f>
        <v>5380</v>
      </c>
      <c r="G29" s="91">
        <f>'Прайс Атлант - вес'!G22*'Прайс Атлант - ПНД трубы'!$J$7</f>
        <v>5600</v>
      </c>
      <c r="H29" s="91">
        <f>'Прайс Атлант - вес'!H22*'Прайс Атлант - ПНД трубы'!$J$7</f>
        <v>6840.0000000000009</v>
      </c>
      <c r="I29" s="91">
        <f>'Прайс Атлант - вес'!I22*'Прайс Атлант - ПНД трубы'!$J$7</f>
        <v>8280</v>
      </c>
      <c r="J29" s="91">
        <f>'Прайс Атлант - вес'!J22*'Прайс Атлант - ПНД трубы'!$J$7</f>
        <v>9940</v>
      </c>
      <c r="K29" s="91">
        <f>'Прайс Атлант - вес'!K22*'Прайс Атлант - ПНД трубы'!$J$7</f>
        <v>11800</v>
      </c>
    </row>
    <row r="30" spans="2:11" ht="18.75" x14ac:dyDescent="0.3">
      <c r="B30" s="80" t="s">
        <v>54</v>
      </c>
      <c r="C30" s="92">
        <f>'Прайс Атлант - вес'!C23*'Прайс Атлант - ПНД трубы'!$J$7</f>
        <v>3800</v>
      </c>
      <c r="D30" s="92">
        <f>'Прайс Атлант - вес'!D23*'Прайс Атлант - ПНД трубы'!$J$7</f>
        <v>4700</v>
      </c>
      <c r="E30" s="92">
        <f>'Прайс Атлант - вес'!E23*'Прайс Атлант - ПНД трубы'!$J$7</f>
        <v>5800</v>
      </c>
      <c r="F30" s="92">
        <f>'Прайс Атлант - вес'!F23*'Прайс Атлант - ПНД трубы'!$J$7</f>
        <v>6800</v>
      </c>
      <c r="G30" s="92">
        <f>'Прайс Атлант - вес'!G23*'Прайс Атлант - ПНД трубы'!$J$7</f>
        <v>7100</v>
      </c>
      <c r="H30" s="92">
        <f>'Прайс Атлант - вес'!H23*'Прайс Атлант - ПНД трубы'!$J$7</f>
        <v>8660</v>
      </c>
      <c r="I30" s="92">
        <f>'Прайс Атлант - вес'!I23*'Прайс Атлант - ПНД трубы'!$J$7</f>
        <v>10480</v>
      </c>
      <c r="J30" s="92">
        <f>'Прайс Атлант - вес'!J23*'Прайс Атлант - ПНД трубы'!$J$7</f>
        <v>12580</v>
      </c>
      <c r="K30" s="92">
        <f>'Прайс Атлант - вес'!K23*'Прайс Атлант - ПНД трубы'!$J$7</f>
        <v>14919.999999999998</v>
      </c>
    </row>
    <row r="31" spans="2:11" ht="18.75" x14ac:dyDescent="0.3">
      <c r="B31" s="80" t="s">
        <v>55</v>
      </c>
      <c r="C31" s="91">
        <f>'Прайс Атлант - вес'!C24*'Прайс Атлант - ПНД трубы'!$J$7</f>
        <v>4680</v>
      </c>
      <c r="D31" s="91">
        <f>'Прайс Атлант - вес'!D24*'Прайс Атлант - ПНД трубы'!$J$7</f>
        <v>5800</v>
      </c>
      <c r="E31" s="91">
        <f>'Прайс Атлант - вес'!E24*'Прайс Атлант - ПНД трубы'!$J$7</f>
        <v>7159.9999999999991</v>
      </c>
      <c r="F31" s="91">
        <f>'Прайс Атлант - вес'!F24*'Прайс Атлант - ПНД трубы'!$J$7</f>
        <v>8400</v>
      </c>
      <c r="G31" s="91">
        <f>'Прайс Атлант - вес'!G24*'Прайс Атлант - ПНД трубы'!$J$7</f>
        <v>8780</v>
      </c>
      <c r="H31" s="91">
        <f>'Прайс Атлант - вес'!H24*'Прайс Атлант - ПНД трубы'!$J$7</f>
        <v>10700</v>
      </c>
      <c r="I31" s="91">
        <f>'Прайс Атлант - вес'!I24*'Прайс Атлант - ПНД трубы'!$J$7</f>
        <v>12940</v>
      </c>
      <c r="J31" s="91">
        <f>'Прайс Атлант - вес'!J24*'Прайс Атлант - ПНД трубы'!$J$7</f>
        <v>15500</v>
      </c>
      <c r="K31" s="91">
        <f>'Прайс Атлант - вес'!K24*'Прайс Атлант - ПНД трубы'!$J$7</f>
        <v>18420</v>
      </c>
    </row>
    <row r="32" spans="2:11" ht="18.75" x14ac:dyDescent="0.3">
      <c r="B32" s="80" t="s">
        <v>56</v>
      </c>
      <c r="C32" s="92">
        <f>'Прайс Атлант - вес'!C25*'Прайс Атлант - ПНД трубы'!$J$7</f>
        <v>5880</v>
      </c>
      <c r="D32" s="92">
        <f>'Прайс Атлант - вес'!D25*'Прайс Атлант - ПНД трубы'!$J$7</f>
        <v>7259.9999999999991</v>
      </c>
      <c r="E32" s="92">
        <f>'Прайс Атлант - вес'!E25*'Прайс Атлант - ПНД трубы'!$J$7</f>
        <v>8960</v>
      </c>
      <c r="F32" s="92">
        <f>'Прайс Атлант - вес'!F25*'Прайс Атлант - ПНД трубы'!$J$7</f>
        <v>10520</v>
      </c>
      <c r="G32" s="92">
        <f>'Прайс Атлант - вес'!G25*'Прайс Атлант - ПНД трубы'!$J$7</f>
        <v>11000</v>
      </c>
      <c r="H32" s="92">
        <f>'Прайс Атлант - вес'!H25*'Прайс Атлант - ПНД трубы'!$J$7</f>
        <v>13419.999999999998</v>
      </c>
      <c r="I32" s="92">
        <f>'Прайс Атлант - вес'!I25*'Прайс Атлант - ПНД трубы'!$J$7</f>
        <v>16200</v>
      </c>
      <c r="J32" s="92">
        <f>'Прайс Атлант - вес'!J25*'Прайс Атлант - ПНД трубы'!$J$7</f>
        <v>19460</v>
      </c>
      <c r="K32" s="92"/>
    </row>
    <row r="33" spans="2:11" ht="18.75" x14ac:dyDescent="0.3">
      <c r="B33" s="80" t="s">
        <v>57</v>
      </c>
      <c r="C33" s="91">
        <f>'Прайс Атлант - вес'!C26*'Прайс Атлант - ПНД трубы'!$J$7</f>
        <v>7420</v>
      </c>
      <c r="D33" s="91">
        <f>'Прайс Атлант - вес'!D26*'Прайс Атлант - ПНД трубы'!$J$7</f>
        <v>9200</v>
      </c>
      <c r="E33" s="91">
        <f>'Прайс Атлант - вес'!E26*'Прайс Атлант - ПНД трубы'!$J$7</f>
        <v>11300</v>
      </c>
      <c r="F33" s="91">
        <f>'Прайс Атлант - вес'!F26*'Прайс Атлант - ПНД трубы'!$J$7</f>
        <v>13319.999999999998</v>
      </c>
      <c r="G33" s="91">
        <f>'Прайс Атлант - вес'!G26*'Прайс Атлант - ПНД трубы'!$J$7</f>
        <v>13919.999999999998</v>
      </c>
      <c r="H33" s="91">
        <f>'Прайс Атлант - вес'!H26*'Прайс Атлант - ПНД трубы'!$J$7</f>
        <v>16960</v>
      </c>
      <c r="I33" s="91">
        <f>'Прайс Атлант - вес'!I26*'Прайс Атлант - ПНД трубы'!$J$7</f>
        <v>20600</v>
      </c>
      <c r="J33" s="91">
        <f>'Прайс Атлант - вес'!J26*'Прайс Атлант - ПНД трубы'!$J$7</f>
        <v>24600</v>
      </c>
      <c r="K33" s="91"/>
    </row>
    <row r="34" spans="2:11" ht="18.75" x14ac:dyDescent="0.3">
      <c r="B34" s="80" t="s">
        <v>58</v>
      </c>
      <c r="C34" s="92">
        <f>'Прайс Атлант - вес'!C27*'Прайс Атлант - ПНД трубы'!$J$7</f>
        <v>9460</v>
      </c>
      <c r="D34" s="92">
        <f>'Прайс Атлант - вес'!D27*'Прайс Атлант - ПНД трубы'!$J$7</f>
        <v>11700</v>
      </c>
      <c r="E34" s="92">
        <f>'Прайс Атлант - вес'!E27*'Прайс Атлант - ПНД трубы'!$J$7</f>
        <v>14419.999999999998</v>
      </c>
      <c r="F34" s="92">
        <f>'Прайс Атлант - вес'!F27*'Прайс Атлант - ПНД трубы'!$J$7</f>
        <v>16940</v>
      </c>
      <c r="G34" s="92">
        <f>'Прайс Атлант - вес'!G27*'Прайс Атлант - ПНД трубы'!$J$7</f>
        <v>17680</v>
      </c>
      <c r="H34" s="92">
        <f>'Прайс Атлант - вес'!H27*'Прайс Атлант - ПНД трубы'!$J$7</f>
        <v>21600</v>
      </c>
      <c r="I34" s="92">
        <f>'Прайс Атлант - вес'!I27*'Прайс Атлант - ПНД трубы'!$J$7</f>
        <v>26200</v>
      </c>
      <c r="J34" s="92"/>
      <c r="K34" s="92"/>
    </row>
    <row r="35" spans="2:11" ht="18.75" x14ac:dyDescent="0.3">
      <c r="B35" s="80" t="s">
        <v>59</v>
      </c>
      <c r="C35" s="91">
        <f>'Прайс Атлант - вес'!C28*'Прайс Атлант - ПНД трубы'!$J$7</f>
        <v>11980</v>
      </c>
      <c r="D35" s="91">
        <f>'Прайс Атлант - вес'!D28*'Прайс Атлант - ПНД трубы'!$J$7</f>
        <v>14819.999999999998</v>
      </c>
      <c r="E35" s="91">
        <f>'Прайс Атлант - вес'!E28*'Прайс Атлант - ПНД трубы'!$J$7</f>
        <v>18280</v>
      </c>
      <c r="F35" s="91">
        <f>'Прайс Атлант - вес'!F28*'Прайс Атлант - ПНД трубы'!$J$7</f>
        <v>21600</v>
      </c>
      <c r="G35" s="91">
        <f>'Прайс Атлант - вес'!G28*'Прайс Атлант - ПНД трубы'!$J$7</f>
        <v>22400</v>
      </c>
      <c r="H35" s="91">
        <f>'Прайс Атлант - вес'!H28*'Прайс Атлант - ПНД трубы'!$J$7</f>
        <v>27400</v>
      </c>
      <c r="I35" s="91">
        <f>'Прайс Атлант - вес'!I28*'Прайс Атлант - ПНД трубы'!$J$7</f>
        <v>33800</v>
      </c>
      <c r="J35" s="91"/>
      <c r="K35" s="91"/>
    </row>
    <row r="36" spans="2:11" ht="18.75" x14ac:dyDescent="0.3">
      <c r="B36" s="80" t="s">
        <v>60</v>
      </c>
      <c r="C36" s="92">
        <f>'Прайс Атлант - вес'!C29*'Прайс Атлант - ПНД трубы'!$J$7</f>
        <v>15180.000000000002</v>
      </c>
      <c r="D36" s="92">
        <f>'Прайс Атлант - вес'!D29*'Прайс Атлант - ПНД трубы'!$J$7</f>
        <v>18760</v>
      </c>
      <c r="E36" s="92">
        <f>'Прайс Атлант - вес'!E29*'Прайс Атлант - ПНД трубы'!$J$7</f>
        <v>23200</v>
      </c>
      <c r="F36" s="92">
        <f>'Прайс Атлант - вес'!F29*'Прайс Атлант - ПНД трубы'!$J$7</f>
        <v>27200</v>
      </c>
      <c r="G36" s="92">
        <f>'Прайс Атлант - вес'!G29*'Прайс Атлант - ПНД трубы'!$J$7</f>
        <v>28400</v>
      </c>
      <c r="H36" s="92">
        <f>'Прайс Атлант - вес'!H29*'Прайс Атлант - ПНД трубы'!$J$7</f>
        <v>34600</v>
      </c>
      <c r="I36" s="92"/>
      <c r="J36" s="92"/>
      <c r="K36" s="92"/>
    </row>
    <row r="37" spans="2:11" ht="18.75" x14ac:dyDescent="0.3">
      <c r="B37" s="80" t="s">
        <v>61</v>
      </c>
      <c r="C37" s="91">
        <f>'Прайс Атлант - вес'!C30*'Прайс Атлант - ПНД трубы'!$J$7</f>
        <v>18700</v>
      </c>
      <c r="D37" s="91">
        <f>'Прайс Атлант - вес'!D30*'Прайс Атлант - ПНД трубы'!$J$7</f>
        <v>23200</v>
      </c>
      <c r="E37" s="91">
        <f>'Прайс Атлант - вес'!E30*'Прайс Атлант - ПНД трубы'!$J$7</f>
        <v>28600</v>
      </c>
      <c r="F37" s="91">
        <f>'Прайс Атлант - вес'!F30*'Прайс Атлант - ПНД трубы'!$J$7</f>
        <v>53600</v>
      </c>
      <c r="G37" s="91">
        <f>'Прайс Атлант - вес'!G30*'Прайс Атлант - ПНД трубы'!$J$7</f>
        <v>35000</v>
      </c>
      <c r="H37" s="91">
        <f>'Прайс Атлант - вес'!H30*'Прайс Атлант - ПНД трубы'!$J$7</f>
        <v>42800</v>
      </c>
      <c r="I37" s="91"/>
      <c r="J37" s="91"/>
      <c r="K37" s="91"/>
    </row>
    <row r="38" spans="2:11" ht="19.5" thickBot="1" x14ac:dyDescent="0.35">
      <c r="B38" s="81" t="s">
        <v>62</v>
      </c>
      <c r="C38" s="92">
        <f>'Прайс Атлант - вес'!C31*'Прайс Атлант - ПНД трубы'!$J$7</f>
        <v>26800</v>
      </c>
      <c r="D38" s="92">
        <f>'Прайс Атлант - вес'!D31*'Прайс Атлант - ПНД трубы'!$J$7</f>
        <v>33400</v>
      </c>
      <c r="E38" s="92">
        <f>'Прайс Атлант - вес'!E31*'Прайс Атлант - ПНД трубы'!$J$7</f>
        <v>41200</v>
      </c>
      <c r="F38" s="92">
        <f>'Прайс Атлант - вес'!F31*'Прайс Атлант - ПНД трубы'!$J$7</f>
        <v>48400</v>
      </c>
      <c r="G38" s="92">
        <f>'Прайс Атлант - вес'!G31*'Прайс Атлант - ПНД трубы'!$J$7</f>
        <v>50400</v>
      </c>
      <c r="H38" s="92"/>
      <c r="I38" s="92"/>
      <c r="J38" s="92"/>
      <c r="K38" s="92"/>
    </row>
    <row r="39" spans="2:11" ht="15.75" customHeight="1" x14ac:dyDescent="0.25"/>
  </sheetData>
  <sheetProtection algorithmName="SHA-512" hashValue="MxXriOeJlWJ5fAhstJvvZVpj+EpKwd8CLLwLOUqY7Il5dlh8NWzLV5wjzlazVXvJdXCElwabyT8HWW5L8W9crA==" saltValue="8LcVFSuhGzA2wyDatRQccw==" spinCount="100000" sheet="1" objects="1" scenarios="1"/>
  <mergeCells count="13">
    <mergeCell ref="J7:K7"/>
    <mergeCell ref="B7:H7"/>
    <mergeCell ref="B8:B10"/>
    <mergeCell ref="D2:K2"/>
    <mergeCell ref="J4:K4"/>
    <mergeCell ref="D4:E4"/>
    <mergeCell ref="D3:K3"/>
    <mergeCell ref="B2:C6"/>
    <mergeCell ref="F5:I5"/>
    <mergeCell ref="J5:K5"/>
    <mergeCell ref="F6:I6"/>
    <mergeCell ref="J6:K6"/>
    <mergeCell ref="F4:H4"/>
  </mergeCells>
  <hyperlinks>
    <hyperlink ref="J5:K5" r:id="rId1" display="Скачать"/>
    <hyperlink ref="J6:K6" r:id="rId2" display="Отправить"/>
    <hyperlink ref="F4" r:id="rId3"/>
    <hyperlink ref="J4" r:id="rId4"/>
  </hyperlinks>
  <pageMargins left="0.70866141732283472" right="0.70866141732283472" top="0.74803149606299213" bottom="0.74803149606299213" header="0.31496062992125984" footer="0.31496062992125984"/>
  <pageSetup paperSize="9" scale="54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2"/>
  <sheetViews>
    <sheetView zoomScale="85" zoomScaleNormal="85" zoomScaleSheetLayoutView="85" workbookViewId="0">
      <selection activeCell="B12" sqref="B12"/>
    </sheetView>
  </sheetViews>
  <sheetFormatPr defaultRowHeight="15.75" x14ac:dyDescent="0.25"/>
  <cols>
    <col min="1" max="1" width="2.7109375" style="10" customWidth="1"/>
    <col min="2" max="11" width="20" style="10" customWidth="1"/>
    <col min="12" max="20" width="12.5703125" style="10" customWidth="1"/>
    <col min="21" max="21" width="4.140625" style="10" customWidth="1"/>
    <col min="22" max="16384" width="9.140625" style="10"/>
  </cols>
  <sheetData>
    <row r="1" spans="2:11" x14ac:dyDescent="0.25">
      <c r="B1" s="45" t="s">
        <v>20</v>
      </c>
      <c r="C1" s="51" t="s">
        <v>19</v>
      </c>
      <c r="D1" s="51" t="s">
        <v>18</v>
      </c>
      <c r="E1" s="51" t="s">
        <v>17</v>
      </c>
      <c r="F1" s="51" t="s">
        <v>16</v>
      </c>
      <c r="G1" s="51" t="s">
        <v>15</v>
      </c>
      <c r="H1" s="52" t="s">
        <v>14</v>
      </c>
      <c r="I1" s="52" t="s">
        <v>13</v>
      </c>
      <c r="J1" s="52" t="s">
        <v>12</v>
      </c>
      <c r="K1" s="52" t="s">
        <v>11</v>
      </c>
    </row>
    <row r="2" spans="2:11" x14ac:dyDescent="0.25">
      <c r="B2" s="45"/>
      <c r="C2" s="53" t="s">
        <v>10</v>
      </c>
      <c r="D2" s="53" t="s">
        <v>9</v>
      </c>
      <c r="E2" s="53" t="s">
        <v>8</v>
      </c>
      <c r="F2" s="53" t="s">
        <v>7</v>
      </c>
      <c r="G2" s="53" t="s">
        <v>6</v>
      </c>
      <c r="H2" s="54" t="s">
        <v>5</v>
      </c>
      <c r="I2" s="54" t="s">
        <v>4</v>
      </c>
      <c r="J2" s="54" t="s">
        <v>3</v>
      </c>
      <c r="K2" s="54" t="s">
        <v>2</v>
      </c>
    </row>
    <row r="3" spans="2:11" ht="43.5" customHeight="1" x14ac:dyDescent="0.25">
      <c r="B3" s="46"/>
      <c r="C3" s="11" t="s">
        <v>0</v>
      </c>
      <c r="D3" s="11" t="s">
        <v>0</v>
      </c>
      <c r="E3" s="11" t="s">
        <v>0</v>
      </c>
      <c r="F3" s="11" t="s">
        <v>0</v>
      </c>
      <c r="G3" s="11" t="s">
        <v>0</v>
      </c>
      <c r="H3" s="11" t="s">
        <v>0</v>
      </c>
      <c r="I3" s="11" t="s">
        <v>0</v>
      </c>
      <c r="J3" s="11" t="s">
        <v>0</v>
      </c>
      <c r="K3" s="12" t="s">
        <v>0</v>
      </c>
    </row>
    <row r="4" spans="2:11" x14ac:dyDescent="0.25">
      <c r="B4" s="55">
        <v>25</v>
      </c>
      <c r="C4" s="14"/>
      <c r="D4" s="14"/>
      <c r="E4" s="14"/>
      <c r="F4" s="14"/>
      <c r="G4" s="14"/>
      <c r="H4" s="15">
        <v>0.14799999999999999</v>
      </c>
      <c r="I4" s="15">
        <v>0.16900000000000001</v>
      </c>
      <c r="J4" s="15">
        <v>0.19800000000000001</v>
      </c>
      <c r="K4" s="16">
        <v>0.24</v>
      </c>
    </row>
    <row r="5" spans="2:11" x14ac:dyDescent="0.25">
      <c r="B5" s="56">
        <v>32</v>
      </c>
      <c r="C5" s="14"/>
      <c r="D5" s="14"/>
      <c r="E5" s="14"/>
      <c r="F5" s="14"/>
      <c r="G5" s="15">
        <v>0.193</v>
      </c>
      <c r="H5" s="15">
        <v>0.22900000000000001</v>
      </c>
      <c r="I5" s="15">
        <v>0.27700000000000002</v>
      </c>
      <c r="J5" s="15">
        <v>0.32500000000000001</v>
      </c>
      <c r="K5" s="16">
        <v>0.38500000000000001</v>
      </c>
    </row>
    <row r="6" spans="2:11" x14ac:dyDescent="0.25">
      <c r="B6" s="56">
        <v>40</v>
      </c>
      <c r="C6" s="14"/>
      <c r="D6" s="14"/>
      <c r="E6" s="15">
        <v>0.24399999999999999</v>
      </c>
      <c r="F6" s="15">
        <v>0.28100000000000003</v>
      </c>
      <c r="G6" s="15">
        <v>0.29199999999999998</v>
      </c>
      <c r="H6" s="15">
        <v>0.35299999999999998</v>
      </c>
      <c r="I6" s="15">
        <v>0.42699999999999999</v>
      </c>
      <c r="J6" s="15">
        <v>0.50700000000000001</v>
      </c>
      <c r="K6" s="16">
        <v>0.6</v>
      </c>
    </row>
    <row r="7" spans="2:11" x14ac:dyDescent="0.25">
      <c r="B7" s="56">
        <v>50</v>
      </c>
      <c r="C7" s="14"/>
      <c r="D7" s="15">
        <v>0.308</v>
      </c>
      <c r="E7" s="15">
        <v>0.36899999999999999</v>
      </c>
      <c r="F7" s="15">
        <v>0.436</v>
      </c>
      <c r="G7" s="15">
        <v>0.44900000000000001</v>
      </c>
      <c r="H7" s="15">
        <v>0.54500000000000004</v>
      </c>
      <c r="I7" s="15">
        <v>0.66300000000000003</v>
      </c>
      <c r="J7" s="15">
        <v>0.78600000000000003</v>
      </c>
      <c r="K7" s="16">
        <v>0.93500000000000005</v>
      </c>
    </row>
    <row r="8" spans="2:11" x14ac:dyDescent="0.25">
      <c r="B8" s="56">
        <v>63</v>
      </c>
      <c r="C8" s="15">
        <v>0.39200000000000002</v>
      </c>
      <c r="D8" s="15">
        <v>0.48799999999999999</v>
      </c>
      <c r="E8" s="15">
        <v>0.57299999999999995</v>
      </c>
      <c r="F8" s="15">
        <v>0.68200000000000005</v>
      </c>
      <c r="G8" s="15">
        <v>0.71499999999999997</v>
      </c>
      <c r="H8" s="15">
        <v>0.86899999999999999</v>
      </c>
      <c r="I8" s="15">
        <v>1.05</v>
      </c>
      <c r="J8" s="15">
        <v>1.25</v>
      </c>
      <c r="K8" s="16">
        <v>1.47</v>
      </c>
    </row>
    <row r="9" spans="2:11" x14ac:dyDescent="0.25">
      <c r="B9" s="56">
        <v>75</v>
      </c>
      <c r="C9" s="15">
        <v>0.54300000000000004</v>
      </c>
      <c r="D9" s="15">
        <v>0.66800000000000004</v>
      </c>
      <c r="E9" s="15">
        <v>0.82099999999999995</v>
      </c>
      <c r="F9" s="15">
        <v>0.97</v>
      </c>
      <c r="G9" s="15">
        <v>1.01</v>
      </c>
      <c r="H9" s="15">
        <v>1.23</v>
      </c>
      <c r="I9" s="15">
        <v>1.46</v>
      </c>
      <c r="J9" s="15">
        <v>1.76</v>
      </c>
      <c r="K9" s="16">
        <v>2.09</v>
      </c>
    </row>
    <row r="10" spans="2:11" x14ac:dyDescent="0.25">
      <c r="B10" s="56">
        <v>90</v>
      </c>
      <c r="C10" s="15">
        <v>0.78200000000000003</v>
      </c>
      <c r="D10" s="15">
        <v>0.96899999999999997</v>
      </c>
      <c r="E10" s="15">
        <v>1.18</v>
      </c>
      <c r="F10" s="15">
        <v>1.4</v>
      </c>
      <c r="G10" s="15">
        <v>1.45</v>
      </c>
      <c r="H10" s="15">
        <v>1.76</v>
      </c>
      <c r="I10" s="15">
        <v>2.12</v>
      </c>
      <c r="J10" s="15">
        <v>2.54</v>
      </c>
      <c r="K10" s="16">
        <v>3</v>
      </c>
    </row>
    <row r="11" spans="2:11" x14ac:dyDescent="0.25">
      <c r="B11" s="56">
        <v>110</v>
      </c>
      <c r="C11" s="15">
        <v>1.1599999999999999</v>
      </c>
      <c r="D11" s="15">
        <v>1.42</v>
      </c>
      <c r="E11" s="15">
        <v>1.77</v>
      </c>
      <c r="F11" s="15">
        <v>2.0699999999999998</v>
      </c>
      <c r="G11" s="15">
        <v>2.16</v>
      </c>
      <c r="H11" s="15">
        <v>2.61</v>
      </c>
      <c r="I11" s="15">
        <v>3.14</v>
      </c>
      <c r="J11" s="15">
        <v>3.78</v>
      </c>
      <c r="K11" s="16">
        <v>4.49</v>
      </c>
    </row>
    <row r="12" spans="2:11" x14ac:dyDescent="0.25">
      <c r="B12" s="56">
        <v>125</v>
      </c>
      <c r="C12" s="15">
        <v>1.5</v>
      </c>
      <c r="D12" s="15">
        <v>1.83</v>
      </c>
      <c r="E12" s="15">
        <v>2.2599999999999998</v>
      </c>
      <c r="F12" s="15">
        <v>2.66</v>
      </c>
      <c r="G12" s="15">
        <v>2.75</v>
      </c>
      <c r="H12" s="15">
        <v>3.37</v>
      </c>
      <c r="I12" s="15">
        <v>4.08</v>
      </c>
      <c r="J12" s="15">
        <v>4.87</v>
      </c>
      <c r="K12" s="16">
        <v>5.78</v>
      </c>
    </row>
    <row r="13" spans="2:11" x14ac:dyDescent="0.25">
      <c r="B13" s="56">
        <v>140</v>
      </c>
      <c r="C13" s="15">
        <v>1.87</v>
      </c>
      <c r="D13" s="15">
        <v>2.31</v>
      </c>
      <c r="E13" s="15">
        <v>2.83</v>
      </c>
      <c r="F13" s="15">
        <v>3.35</v>
      </c>
      <c r="G13" s="15">
        <v>3.46</v>
      </c>
      <c r="H13" s="15">
        <v>4.22</v>
      </c>
      <c r="I13" s="15">
        <v>5.08</v>
      </c>
      <c r="J13" s="15">
        <v>6.12</v>
      </c>
      <c r="K13" s="16">
        <v>7.27</v>
      </c>
    </row>
    <row r="14" spans="2:11" x14ac:dyDescent="0.25">
      <c r="B14" s="56">
        <v>160</v>
      </c>
      <c r="C14" s="15">
        <v>2.41</v>
      </c>
      <c r="D14" s="15">
        <v>3.03</v>
      </c>
      <c r="E14" s="15">
        <v>3.71</v>
      </c>
      <c r="F14" s="15">
        <v>4.3499999999999996</v>
      </c>
      <c r="G14" s="15">
        <v>4.51</v>
      </c>
      <c r="H14" s="15">
        <v>5.5</v>
      </c>
      <c r="I14" s="15">
        <v>6.67</v>
      </c>
      <c r="J14" s="15">
        <v>7.97</v>
      </c>
      <c r="K14" s="16">
        <v>9.4600000000000009</v>
      </c>
    </row>
    <row r="15" spans="2:11" x14ac:dyDescent="0.25">
      <c r="B15" s="56">
        <v>180</v>
      </c>
      <c r="C15" s="15">
        <v>3.05</v>
      </c>
      <c r="D15" s="15">
        <v>3.78</v>
      </c>
      <c r="E15" s="15">
        <v>4.66</v>
      </c>
      <c r="F15" s="15">
        <v>5.47</v>
      </c>
      <c r="G15" s="15">
        <v>5.71</v>
      </c>
      <c r="H15" s="15">
        <v>6.98</v>
      </c>
      <c r="I15" s="15">
        <v>8.43</v>
      </c>
      <c r="J15" s="15">
        <v>10.1</v>
      </c>
      <c r="K15" s="16">
        <v>12</v>
      </c>
    </row>
    <row r="16" spans="2:11" x14ac:dyDescent="0.25">
      <c r="B16" s="56">
        <v>200</v>
      </c>
      <c r="C16" s="15">
        <v>3.82</v>
      </c>
      <c r="D16" s="15">
        <v>4.68</v>
      </c>
      <c r="E16" s="15">
        <v>5.77</v>
      </c>
      <c r="F16" s="15">
        <v>6.78</v>
      </c>
      <c r="G16" s="15">
        <v>7.04</v>
      </c>
      <c r="H16" s="15">
        <v>8.56</v>
      </c>
      <c r="I16" s="15">
        <v>10.4</v>
      </c>
      <c r="J16" s="15">
        <v>12.5</v>
      </c>
      <c r="K16" s="16">
        <v>14.8</v>
      </c>
    </row>
    <row r="17" spans="2:11" x14ac:dyDescent="0.25">
      <c r="B17" s="56">
        <v>225</v>
      </c>
      <c r="C17" s="15">
        <v>4.76</v>
      </c>
      <c r="D17" s="15">
        <v>5.88</v>
      </c>
      <c r="E17" s="15">
        <v>7.29</v>
      </c>
      <c r="F17" s="15">
        <v>8.5500000000000007</v>
      </c>
      <c r="G17" s="15">
        <v>8.94</v>
      </c>
      <c r="H17" s="15">
        <v>10.9</v>
      </c>
      <c r="I17" s="15">
        <v>13.2</v>
      </c>
      <c r="J17" s="15">
        <v>15.8</v>
      </c>
      <c r="K17" s="16">
        <v>18.7</v>
      </c>
    </row>
    <row r="18" spans="2:11" x14ac:dyDescent="0.25">
      <c r="B18" s="56">
        <v>250</v>
      </c>
      <c r="C18" s="15">
        <v>5.9</v>
      </c>
      <c r="D18" s="15">
        <v>7.29</v>
      </c>
      <c r="E18" s="15">
        <v>8.92</v>
      </c>
      <c r="F18" s="15">
        <v>10.6</v>
      </c>
      <c r="G18" s="15">
        <v>11</v>
      </c>
      <c r="H18" s="15">
        <v>13.4</v>
      </c>
      <c r="I18" s="15">
        <v>16.2</v>
      </c>
      <c r="J18" s="15">
        <v>19.399999999999999</v>
      </c>
      <c r="K18" s="16">
        <v>23.1</v>
      </c>
    </row>
    <row r="19" spans="2:11" x14ac:dyDescent="0.25">
      <c r="B19" s="56">
        <v>280</v>
      </c>
      <c r="C19" s="15">
        <v>7.38</v>
      </c>
      <c r="D19" s="15">
        <v>9.09</v>
      </c>
      <c r="E19" s="15">
        <v>11.3</v>
      </c>
      <c r="F19" s="15">
        <v>13.2</v>
      </c>
      <c r="G19" s="15">
        <v>13.8</v>
      </c>
      <c r="H19" s="15">
        <v>16.8</v>
      </c>
      <c r="I19" s="15">
        <v>20.3</v>
      </c>
      <c r="J19" s="15">
        <v>24.4</v>
      </c>
      <c r="K19" s="16">
        <v>28.9</v>
      </c>
    </row>
    <row r="20" spans="2:11" x14ac:dyDescent="0.25">
      <c r="B20" s="56">
        <v>315</v>
      </c>
      <c r="C20" s="15">
        <v>9.35</v>
      </c>
      <c r="D20" s="15">
        <v>11.6</v>
      </c>
      <c r="E20" s="15">
        <v>14.2</v>
      </c>
      <c r="F20" s="15">
        <v>16.7</v>
      </c>
      <c r="G20" s="15">
        <v>17.399999999999999</v>
      </c>
      <c r="H20" s="15">
        <v>21.3</v>
      </c>
      <c r="I20" s="15">
        <v>25.7</v>
      </c>
      <c r="J20" s="15">
        <v>30.8</v>
      </c>
      <c r="K20" s="16">
        <v>36.6</v>
      </c>
    </row>
    <row r="21" spans="2:11" x14ac:dyDescent="0.25">
      <c r="B21" s="56">
        <v>355</v>
      </c>
      <c r="C21" s="15">
        <v>11.8</v>
      </c>
      <c r="D21" s="15">
        <v>14.6</v>
      </c>
      <c r="E21" s="15">
        <v>18</v>
      </c>
      <c r="F21" s="15">
        <v>21.2</v>
      </c>
      <c r="G21" s="15">
        <v>22.2</v>
      </c>
      <c r="H21" s="15">
        <v>27</v>
      </c>
      <c r="I21" s="15">
        <v>32.6</v>
      </c>
      <c r="J21" s="15">
        <v>39.200000000000003</v>
      </c>
      <c r="K21" s="16">
        <v>46.4</v>
      </c>
    </row>
    <row r="22" spans="2:11" x14ac:dyDescent="0.25">
      <c r="B22" s="56">
        <v>400</v>
      </c>
      <c r="C22" s="15">
        <v>15.1</v>
      </c>
      <c r="D22" s="15">
        <v>18.600000000000001</v>
      </c>
      <c r="E22" s="15">
        <v>22.9</v>
      </c>
      <c r="F22" s="15">
        <v>26.9</v>
      </c>
      <c r="G22" s="15">
        <v>28</v>
      </c>
      <c r="H22" s="15">
        <v>34.200000000000003</v>
      </c>
      <c r="I22" s="15">
        <v>41.4</v>
      </c>
      <c r="J22" s="15">
        <v>49.7</v>
      </c>
      <c r="K22" s="16">
        <v>59</v>
      </c>
    </row>
    <row r="23" spans="2:11" x14ac:dyDescent="0.25">
      <c r="B23" s="56">
        <v>450</v>
      </c>
      <c r="C23" s="15">
        <v>19</v>
      </c>
      <c r="D23" s="15">
        <v>23.5</v>
      </c>
      <c r="E23" s="15">
        <v>29</v>
      </c>
      <c r="F23" s="15">
        <v>34</v>
      </c>
      <c r="G23" s="15">
        <v>35.5</v>
      </c>
      <c r="H23" s="15">
        <v>43.3</v>
      </c>
      <c r="I23" s="15">
        <v>52.4</v>
      </c>
      <c r="J23" s="15">
        <v>62.9</v>
      </c>
      <c r="K23" s="16">
        <v>74.599999999999994</v>
      </c>
    </row>
    <row r="24" spans="2:11" x14ac:dyDescent="0.25">
      <c r="B24" s="56">
        <v>500</v>
      </c>
      <c r="C24" s="15">
        <v>23.4</v>
      </c>
      <c r="D24" s="15">
        <v>29</v>
      </c>
      <c r="E24" s="15">
        <v>35.799999999999997</v>
      </c>
      <c r="F24" s="15">
        <v>42</v>
      </c>
      <c r="G24" s="15">
        <v>43.9</v>
      </c>
      <c r="H24" s="15">
        <v>53.5</v>
      </c>
      <c r="I24" s="15">
        <v>64.7</v>
      </c>
      <c r="J24" s="15">
        <v>77.5</v>
      </c>
      <c r="K24" s="16">
        <v>92.1</v>
      </c>
    </row>
    <row r="25" spans="2:11" x14ac:dyDescent="0.25">
      <c r="B25" s="56">
        <v>560</v>
      </c>
      <c r="C25" s="15">
        <v>29.4</v>
      </c>
      <c r="D25" s="15">
        <v>36.299999999999997</v>
      </c>
      <c r="E25" s="15">
        <v>44.8</v>
      </c>
      <c r="F25" s="15">
        <v>52.6</v>
      </c>
      <c r="G25" s="15">
        <v>55</v>
      </c>
      <c r="H25" s="15">
        <v>67.099999999999994</v>
      </c>
      <c r="I25" s="15">
        <v>81</v>
      </c>
      <c r="J25" s="15">
        <v>97.3</v>
      </c>
      <c r="K25" s="18"/>
    </row>
    <row r="26" spans="2:11" x14ac:dyDescent="0.25">
      <c r="B26" s="56">
        <v>630</v>
      </c>
      <c r="C26" s="15">
        <v>37.1</v>
      </c>
      <c r="D26" s="15">
        <v>46</v>
      </c>
      <c r="E26" s="15">
        <v>56.5</v>
      </c>
      <c r="F26" s="15">
        <v>66.599999999999994</v>
      </c>
      <c r="G26" s="15">
        <v>69.599999999999994</v>
      </c>
      <c r="H26" s="15">
        <v>84.8</v>
      </c>
      <c r="I26" s="15">
        <v>103</v>
      </c>
      <c r="J26" s="15">
        <v>123</v>
      </c>
      <c r="K26" s="18"/>
    </row>
    <row r="27" spans="2:11" x14ac:dyDescent="0.25">
      <c r="B27" s="56">
        <v>710</v>
      </c>
      <c r="C27" s="15">
        <v>47.3</v>
      </c>
      <c r="D27" s="15">
        <v>58.5</v>
      </c>
      <c r="E27" s="15">
        <v>72.099999999999994</v>
      </c>
      <c r="F27" s="15">
        <v>84.7</v>
      </c>
      <c r="G27" s="15">
        <v>88.4</v>
      </c>
      <c r="H27" s="15">
        <v>108</v>
      </c>
      <c r="I27" s="15">
        <v>131</v>
      </c>
      <c r="J27" s="14"/>
      <c r="K27" s="18"/>
    </row>
    <row r="28" spans="2:11" x14ac:dyDescent="0.25">
      <c r="B28" s="56">
        <v>800</v>
      </c>
      <c r="C28" s="15">
        <v>59.9</v>
      </c>
      <c r="D28" s="15">
        <v>74.099999999999994</v>
      </c>
      <c r="E28" s="15">
        <v>91.4</v>
      </c>
      <c r="F28" s="15">
        <v>108</v>
      </c>
      <c r="G28" s="15">
        <v>112</v>
      </c>
      <c r="H28" s="15">
        <v>137</v>
      </c>
      <c r="I28" s="15">
        <v>169</v>
      </c>
      <c r="J28" s="14"/>
      <c r="K28" s="18"/>
    </row>
    <row r="29" spans="2:11" x14ac:dyDescent="0.25">
      <c r="B29" s="56">
        <v>900</v>
      </c>
      <c r="C29" s="15">
        <v>75.900000000000006</v>
      </c>
      <c r="D29" s="15">
        <v>93.8</v>
      </c>
      <c r="E29" s="15">
        <v>116</v>
      </c>
      <c r="F29" s="15">
        <v>136</v>
      </c>
      <c r="G29" s="15">
        <v>142</v>
      </c>
      <c r="H29" s="15">
        <v>173</v>
      </c>
      <c r="I29" s="14"/>
      <c r="J29" s="14"/>
      <c r="K29" s="18"/>
    </row>
    <row r="30" spans="2:11" x14ac:dyDescent="0.25">
      <c r="B30" s="56">
        <v>1000</v>
      </c>
      <c r="C30" s="15">
        <v>93.5</v>
      </c>
      <c r="D30" s="15">
        <v>116</v>
      </c>
      <c r="E30" s="15">
        <v>143</v>
      </c>
      <c r="F30" s="15">
        <v>268</v>
      </c>
      <c r="G30" s="15">
        <v>175</v>
      </c>
      <c r="H30" s="15">
        <v>214</v>
      </c>
      <c r="I30" s="14"/>
      <c r="J30" s="14"/>
      <c r="K30" s="18"/>
    </row>
    <row r="31" spans="2:11" x14ac:dyDescent="0.25">
      <c r="B31" s="56">
        <v>1200</v>
      </c>
      <c r="C31" s="15">
        <v>134</v>
      </c>
      <c r="D31" s="15">
        <v>167</v>
      </c>
      <c r="E31" s="15">
        <v>206</v>
      </c>
      <c r="F31" s="15">
        <v>242</v>
      </c>
      <c r="G31" s="15">
        <v>252</v>
      </c>
      <c r="H31" s="14"/>
      <c r="I31" s="14"/>
      <c r="J31" s="14"/>
      <c r="K31" s="18"/>
    </row>
    <row r="32" spans="2:11" ht="15.75" customHeight="1" x14ac:dyDescent="0.25"/>
  </sheetData>
  <mergeCells count="1">
    <mergeCell ref="B1:B3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AU40"/>
  <sheetViews>
    <sheetView zoomScale="85" zoomScaleNormal="85" zoomScaleSheetLayoutView="85" workbookViewId="0">
      <selection activeCell="S5" sqref="S5"/>
    </sheetView>
  </sheetViews>
  <sheetFormatPr defaultRowHeight="15.75" x14ac:dyDescent="0.25"/>
  <cols>
    <col min="1" max="1" width="2.7109375" style="10" customWidth="1"/>
    <col min="2" max="20" width="12.5703125" style="10" customWidth="1"/>
    <col min="21" max="21" width="4.140625" style="10" customWidth="1"/>
    <col min="22" max="16384" width="9.140625" style="10"/>
  </cols>
  <sheetData>
    <row r="1" spans="1:47" s="2" customFormat="1" ht="9.7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s="1" customFormat="1" ht="45.75" customHeight="1" thickBot="1" x14ac:dyDescent="0.3">
      <c r="B2" s="31"/>
      <c r="C2" s="32"/>
      <c r="D2" s="32"/>
      <c r="E2" s="32"/>
      <c r="F2" s="37" t="s">
        <v>21</v>
      </c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9"/>
    </row>
    <row r="3" spans="1:47" s="1" customFormat="1" ht="19.5" thickBot="1" x14ac:dyDescent="0.3">
      <c r="B3" s="33"/>
      <c r="C3" s="34"/>
      <c r="D3" s="34"/>
      <c r="E3" s="34"/>
      <c r="F3" s="40" t="s">
        <v>31</v>
      </c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2"/>
    </row>
    <row r="4" spans="1:47" s="1" customFormat="1" ht="33" customHeight="1" thickBot="1" x14ac:dyDescent="0.3">
      <c r="B4" s="35"/>
      <c r="C4" s="36"/>
      <c r="D4" s="36"/>
      <c r="E4" s="36"/>
      <c r="F4" s="43" t="s">
        <v>22</v>
      </c>
      <c r="G4" s="44"/>
      <c r="H4" s="44"/>
      <c r="I4" s="23" t="s">
        <v>23</v>
      </c>
      <c r="J4" s="23"/>
      <c r="K4" s="23"/>
      <c r="L4" s="23"/>
      <c r="M4" s="23"/>
      <c r="N4" s="23"/>
      <c r="O4" s="23"/>
      <c r="P4" s="23"/>
      <c r="Q4" s="23" t="s">
        <v>24</v>
      </c>
      <c r="R4" s="23"/>
      <c r="S4" s="23"/>
      <c r="T4" s="24"/>
    </row>
    <row r="5" spans="1:47" s="1" customFormat="1" ht="33.75" customHeight="1" thickBot="1" x14ac:dyDescent="0.3">
      <c r="B5" s="3"/>
      <c r="C5" s="27" t="s">
        <v>25</v>
      </c>
      <c r="D5" s="27"/>
      <c r="E5" s="27"/>
      <c r="F5" s="25" t="s">
        <v>26</v>
      </c>
      <c r="G5" s="25"/>
      <c r="H5" s="25"/>
      <c r="I5" s="25"/>
      <c r="J5" s="29" t="s">
        <v>27</v>
      </c>
      <c r="K5" s="30"/>
      <c r="L5" s="4"/>
      <c r="M5" s="4"/>
      <c r="N5" s="4"/>
      <c r="T5" s="6"/>
    </row>
    <row r="6" spans="1:47" s="1" customFormat="1" ht="38.25" customHeight="1" thickBot="1" x14ac:dyDescent="0.3">
      <c r="B6" s="9"/>
      <c r="C6" s="28" t="s">
        <v>28</v>
      </c>
      <c r="D6" s="28"/>
      <c r="E6" s="28"/>
      <c r="F6" s="26" t="s">
        <v>29</v>
      </c>
      <c r="G6" s="26"/>
      <c r="H6" s="26"/>
      <c r="I6" s="26"/>
      <c r="J6" s="21" t="s">
        <v>30</v>
      </c>
      <c r="K6" s="22"/>
      <c r="L6" s="7"/>
      <c r="M6" s="5"/>
      <c r="N6" s="5"/>
      <c r="O6" s="7"/>
      <c r="P6" s="7"/>
      <c r="Q6" s="7"/>
      <c r="R6" s="7"/>
      <c r="S6" s="7"/>
      <c r="T6" s="8"/>
    </row>
    <row r="7" spans="1:47" x14ac:dyDescent="0.25">
      <c r="B7" s="45" t="s">
        <v>20</v>
      </c>
      <c r="C7" s="47" t="s">
        <v>19</v>
      </c>
      <c r="D7" s="47"/>
      <c r="E7" s="47" t="s">
        <v>18</v>
      </c>
      <c r="F7" s="47"/>
      <c r="G7" s="47" t="s">
        <v>17</v>
      </c>
      <c r="H7" s="47"/>
      <c r="I7" s="47" t="s">
        <v>16</v>
      </c>
      <c r="J7" s="47"/>
      <c r="K7" s="47" t="s">
        <v>15</v>
      </c>
      <c r="L7" s="47"/>
      <c r="M7" s="47" t="s">
        <v>14</v>
      </c>
      <c r="N7" s="47"/>
      <c r="O7" s="47" t="s">
        <v>13</v>
      </c>
      <c r="P7" s="47"/>
      <c r="Q7" s="47" t="s">
        <v>12</v>
      </c>
      <c r="R7" s="47"/>
      <c r="S7" s="47" t="s">
        <v>11</v>
      </c>
      <c r="T7" s="48"/>
    </row>
    <row r="8" spans="1:47" x14ac:dyDescent="0.25">
      <c r="B8" s="45"/>
      <c r="C8" s="49" t="s">
        <v>10</v>
      </c>
      <c r="D8" s="49"/>
      <c r="E8" s="49" t="s">
        <v>9</v>
      </c>
      <c r="F8" s="49"/>
      <c r="G8" s="49" t="s">
        <v>8</v>
      </c>
      <c r="H8" s="49"/>
      <c r="I8" s="49" t="s">
        <v>7</v>
      </c>
      <c r="J8" s="49"/>
      <c r="K8" s="49" t="s">
        <v>6</v>
      </c>
      <c r="L8" s="49"/>
      <c r="M8" s="49" t="s">
        <v>5</v>
      </c>
      <c r="N8" s="49"/>
      <c r="O8" s="49" t="s">
        <v>4</v>
      </c>
      <c r="P8" s="49"/>
      <c r="Q8" s="49" t="s">
        <v>3</v>
      </c>
      <c r="R8" s="49"/>
      <c r="S8" s="49" t="s">
        <v>2</v>
      </c>
      <c r="T8" s="50"/>
    </row>
    <row r="9" spans="1:47" ht="43.5" customHeight="1" x14ac:dyDescent="0.25">
      <c r="B9" s="46"/>
      <c r="C9" s="11" t="s">
        <v>1</v>
      </c>
      <c r="D9" s="11" t="s">
        <v>0</v>
      </c>
      <c r="E9" s="11" t="s">
        <v>1</v>
      </c>
      <c r="F9" s="11" t="s">
        <v>0</v>
      </c>
      <c r="G9" s="11" t="s">
        <v>1</v>
      </c>
      <c r="H9" s="11" t="s">
        <v>0</v>
      </c>
      <c r="I9" s="11" t="s">
        <v>1</v>
      </c>
      <c r="J9" s="11" t="s">
        <v>0</v>
      </c>
      <c r="K9" s="11" t="s">
        <v>1</v>
      </c>
      <c r="L9" s="11" t="s">
        <v>0</v>
      </c>
      <c r="M9" s="11" t="s">
        <v>1</v>
      </c>
      <c r="N9" s="11" t="s">
        <v>0</v>
      </c>
      <c r="O9" s="11" t="s">
        <v>1</v>
      </c>
      <c r="P9" s="11" t="s">
        <v>0</v>
      </c>
      <c r="Q9" s="11" t="s">
        <v>1</v>
      </c>
      <c r="R9" s="11" t="s">
        <v>0</v>
      </c>
      <c r="S9" s="11" t="s">
        <v>1</v>
      </c>
      <c r="T9" s="12" t="s">
        <v>0</v>
      </c>
    </row>
    <row r="10" spans="1:47" x14ac:dyDescent="0.25">
      <c r="B10" s="13">
        <v>25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9">
        <v>2</v>
      </c>
      <c r="N10" s="59">
        <v>0.14799999999999999</v>
      </c>
      <c r="O10" s="59">
        <v>2.2999999999999998</v>
      </c>
      <c r="P10" s="59">
        <v>0.16900000000000001</v>
      </c>
      <c r="Q10" s="59">
        <v>2.8</v>
      </c>
      <c r="R10" s="59">
        <v>0.19800000000000001</v>
      </c>
      <c r="S10" s="59">
        <v>3.5</v>
      </c>
      <c r="T10" s="60">
        <v>0.24</v>
      </c>
    </row>
    <row r="11" spans="1:47" x14ac:dyDescent="0.25">
      <c r="B11" s="17">
        <v>32</v>
      </c>
      <c r="C11" s="58"/>
      <c r="D11" s="58"/>
      <c r="E11" s="58"/>
      <c r="F11" s="58"/>
      <c r="G11" s="58"/>
      <c r="H11" s="58"/>
      <c r="I11" s="58"/>
      <c r="J11" s="58"/>
      <c r="K11" s="62">
        <v>2</v>
      </c>
      <c r="L11" s="62">
        <v>0.193</v>
      </c>
      <c r="M11" s="62">
        <v>2.4</v>
      </c>
      <c r="N11" s="62">
        <v>0.22900000000000001</v>
      </c>
      <c r="O11" s="62">
        <v>3</v>
      </c>
      <c r="P11" s="62">
        <v>0.27700000000000002</v>
      </c>
      <c r="Q11" s="62">
        <v>3.6</v>
      </c>
      <c r="R11" s="62">
        <v>0.32500000000000001</v>
      </c>
      <c r="S11" s="62">
        <v>4.4000000000000004</v>
      </c>
      <c r="T11" s="63">
        <v>0.38500000000000001</v>
      </c>
    </row>
    <row r="12" spans="1:47" x14ac:dyDescent="0.25">
      <c r="B12" s="17">
        <v>40</v>
      </c>
      <c r="C12" s="58"/>
      <c r="D12" s="58"/>
      <c r="E12" s="58"/>
      <c r="F12" s="58"/>
      <c r="G12" s="58">
        <v>2</v>
      </c>
      <c r="H12" s="58">
        <v>0.24399999999999999</v>
      </c>
      <c r="I12" s="58">
        <v>2.2999999999999998</v>
      </c>
      <c r="J12" s="58">
        <v>0.28100000000000003</v>
      </c>
      <c r="K12" s="58">
        <v>2.4</v>
      </c>
      <c r="L12" s="58">
        <v>0.29199999999999998</v>
      </c>
      <c r="M12" s="59">
        <v>3</v>
      </c>
      <c r="N12" s="59">
        <v>0.35299999999999998</v>
      </c>
      <c r="O12" s="59">
        <v>3.7</v>
      </c>
      <c r="P12" s="59">
        <v>0.42699999999999999</v>
      </c>
      <c r="Q12" s="59">
        <v>4.5</v>
      </c>
      <c r="R12" s="59">
        <v>0.50700000000000001</v>
      </c>
      <c r="S12" s="59">
        <v>5.5</v>
      </c>
      <c r="T12" s="60">
        <v>0.6</v>
      </c>
    </row>
    <row r="13" spans="1:47" x14ac:dyDescent="0.25">
      <c r="B13" s="17">
        <v>50</v>
      </c>
      <c r="C13" s="58"/>
      <c r="D13" s="58"/>
      <c r="E13" s="61">
        <v>2</v>
      </c>
      <c r="F13" s="61">
        <v>0.308</v>
      </c>
      <c r="G13" s="61">
        <v>2.4</v>
      </c>
      <c r="H13" s="61">
        <v>0.36899999999999999</v>
      </c>
      <c r="I13" s="61">
        <v>2.9</v>
      </c>
      <c r="J13" s="61">
        <v>0.436</v>
      </c>
      <c r="K13" s="62">
        <v>3</v>
      </c>
      <c r="L13" s="62">
        <v>0.44900000000000001</v>
      </c>
      <c r="M13" s="62">
        <v>3.7</v>
      </c>
      <c r="N13" s="62">
        <v>0.54500000000000004</v>
      </c>
      <c r="O13" s="62">
        <v>4.5999999999999996</v>
      </c>
      <c r="P13" s="62">
        <v>0.66300000000000003</v>
      </c>
      <c r="Q13" s="62">
        <v>5.6</v>
      </c>
      <c r="R13" s="62">
        <v>0.78600000000000003</v>
      </c>
      <c r="S13" s="62">
        <v>6.9</v>
      </c>
      <c r="T13" s="63">
        <v>0.93500000000000005</v>
      </c>
    </row>
    <row r="14" spans="1:47" x14ac:dyDescent="0.25">
      <c r="B14" s="17">
        <v>63</v>
      </c>
      <c r="C14" s="58">
        <v>2</v>
      </c>
      <c r="D14" s="58">
        <v>0.39200000000000002</v>
      </c>
      <c r="E14" s="58">
        <v>2.5</v>
      </c>
      <c r="F14" s="58">
        <v>0.48799999999999999</v>
      </c>
      <c r="G14" s="58">
        <v>3</v>
      </c>
      <c r="H14" s="58">
        <v>0.57299999999999995</v>
      </c>
      <c r="I14" s="58">
        <v>3.6</v>
      </c>
      <c r="J14" s="58">
        <v>0.68200000000000005</v>
      </c>
      <c r="K14" s="58">
        <v>3.8</v>
      </c>
      <c r="L14" s="58">
        <v>0.71499999999999997</v>
      </c>
      <c r="M14" s="59">
        <v>4.7</v>
      </c>
      <c r="N14" s="59">
        <v>0.86899999999999999</v>
      </c>
      <c r="O14" s="59">
        <v>5.8</v>
      </c>
      <c r="P14" s="59">
        <v>1.05</v>
      </c>
      <c r="Q14" s="59">
        <v>7.1</v>
      </c>
      <c r="R14" s="59">
        <v>1.25</v>
      </c>
      <c r="S14" s="59">
        <v>8.6</v>
      </c>
      <c r="T14" s="60">
        <v>1.47</v>
      </c>
    </row>
    <row r="15" spans="1:47" x14ac:dyDescent="0.25">
      <c r="B15" s="17">
        <v>75</v>
      </c>
      <c r="C15" s="61">
        <v>2.2999999999999998</v>
      </c>
      <c r="D15" s="61">
        <v>0.54300000000000004</v>
      </c>
      <c r="E15" s="61">
        <v>2.9</v>
      </c>
      <c r="F15" s="61">
        <v>0.66800000000000004</v>
      </c>
      <c r="G15" s="61">
        <v>3.6</v>
      </c>
      <c r="H15" s="61">
        <v>0.82099999999999995</v>
      </c>
      <c r="I15" s="61">
        <v>4.3</v>
      </c>
      <c r="J15" s="61">
        <v>0.97</v>
      </c>
      <c r="K15" s="62">
        <v>4.5</v>
      </c>
      <c r="L15" s="62">
        <v>1.01</v>
      </c>
      <c r="M15" s="62">
        <v>5.6</v>
      </c>
      <c r="N15" s="62">
        <v>1.23</v>
      </c>
      <c r="O15" s="62">
        <v>6.8</v>
      </c>
      <c r="P15" s="62">
        <v>1.46</v>
      </c>
      <c r="Q15" s="62">
        <v>8.4</v>
      </c>
      <c r="R15" s="62">
        <v>1.76</v>
      </c>
      <c r="S15" s="62">
        <v>10.3</v>
      </c>
      <c r="T15" s="63">
        <v>2.09</v>
      </c>
    </row>
    <row r="16" spans="1:47" x14ac:dyDescent="0.25">
      <c r="B16" s="17">
        <v>90</v>
      </c>
      <c r="C16" s="58">
        <v>2.8</v>
      </c>
      <c r="D16" s="58">
        <v>0.78200000000000003</v>
      </c>
      <c r="E16" s="58">
        <v>3.5</v>
      </c>
      <c r="F16" s="58">
        <v>0.96899999999999997</v>
      </c>
      <c r="G16" s="58">
        <v>4.3</v>
      </c>
      <c r="H16" s="58">
        <v>1.18</v>
      </c>
      <c r="I16" s="58">
        <v>5.0999999999999996</v>
      </c>
      <c r="J16" s="58">
        <v>1.4</v>
      </c>
      <c r="K16" s="58">
        <v>5.4</v>
      </c>
      <c r="L16" s="58">
        <v>1.45</v>
      </c>
      <c r="M16" s="59">
        <v>6.7</v>
      </c>
      <c r="N16" s="59">
        <v>1.76</v>
      </c>
      <c r="O16" s="59">
        <v>8.1999999999999993</v>
      </c>
      <c r="P16" s="59">
        <v>2.12</v>
      </c>
      <c r="Q16" s="59">
        <v>10.1</v>
      </c>
      <c r="R16" s="59">
        <v>2.54</v>
      </c>
      <c r="S16" s="59">
        <v>12.3</v>
      </c>
      <c r="T16" s="60">
        <v>3</v>
      </c>
    </row>
    <row r="17" spans="2:20" x14ac:dyDescent="0.25">
      <c r="B17" s="17">
        <v>110</v>
      </c>
      <c r="C17" s="61">
        <v>3.4</v>
      </c>
      <c r="D17" s="61">
        <v>1.1599999999999999</v>
      </c>
      <c r="E17" s="61">
        <v>4.2</v>
      </c>
      <c r="F17" s="61">
        <v>1.42</v>
      </c>
      <c r="G17" s="61">
        <v>5.3</v>
      </c>
      <c r="H17" s="61">
        <v>1.77</v>
      </c>
      <c r="I17" s="61">
        <v>6.3</v>
      </c>
      <c r="J17" s="61">
        <v>2.0699999999999998</v>
      </c>
      <c r="K17" s="62">
        <v>6.6</v>
      </c>
      <c r="L17" s="62">
        <v>2.16</v>
      </c>
      <c r="M17" s="62">
        <v>8.1</v>
      </c>
      <c r="N17" s="62">
        <v>2.61</v>
      </c>
      <c r="O17" s="62">
        <v>10</v>
      </c>
      <c r="P17" s="62">
        <v>3.14</v>
      </c>
      <c r="Q17" s="62">
        <v>12.3</v>
      </c>
      <c r="R17" s="62">
        <v>3.78</v>
      </c>
      <c r="S17" s="62">
        <v>15.1</v>
      </c>
      <c r="T17" s="63">
        <v>4.49</v>
      </c>
    </row>
    <row r="18" spans="2:20" x14ac:dyDescent="0.25">
      <c r="B18" s="17">
        <v>125</v>
      </c>
      <c r="C18" s="58">
        <v>3.9</v>
      </c>
      <c r="D18" s="58">
        <v>1.5</v>
      </c>
      <c r="E18" s="58">
        <v>4.8</v>
      </c>
      <c r="F18" s="58">
        <v>1.83</v>
      </c>
      <c r="G18" s="58">
        <v>6</v>
      </c>
      <c r="H18" s="58">
        <v>2.2599999999999998</v>
      </c>
      <c r="I18" s="58">
        <v>7.1</v>
      </c>
      <c r="J18" s="58">
        <v>2.66</v>
      </c>
      <c r="K18" s="58">
        <v>7.4</v>
      </c>
      <c r="L18" s="58">
        <v>2.75</v>
      </c>
      <c r="M18" s="59">
        <v>9.1999999999999993</v>
      </c>
      <c r="N18" s="59">
        <v>3.37</v>
      </c>
      <c r="O18" s="59">
        <v>11.4</v>
      </c>
      <c r="P18" s="59">
        <v>4.08</v>
      </c>
      <c r="Q18" s="59">
        <v>14</v>
      </c>
      <c r="R18" s="59">
        <v>4.87</v>
      </c>
      <c r="S18" s="59">
        <v>17.100000000000001</v>
      </c>
      <c r="T18" s="60">
        <v>5.78</v>
      </c>
    </row>
    <row r="19" spans="2:20" x14ac:dyDescent="0.25">
      <c r="B19" s="17">
        <v>140</v>
      </c>
      <c r="C19" s="61">
        <v>4.3</v>
      </c>
      <c r="D19" s="61">
        <v>1.87</v>
      </c>
      <c r="E19" s="61">
        <v>5.4</v>
      </c>
      <c r="F19" s="61">
        <v>2.31</v>
      </c>
      <c r="G19" s="61">
        <v>6.7</v>
      </c>
      <c r="H19" s="61">
        <v>2.83</v>
      </c>
      <c r="I19" s="61">
        <v>8</v>
      </c>
      <c r="J19" s="61">
        <v>3.35</v>
      </c>
      <c r="K19" s="62">
        <v>8.3000000000000007</v>
      </c>
      <c r="L19" s="62">
        <v>3.46</v>
      </c>
      <c r="M19" s="62">
        <v>10.3</v>
      </c>
      <c r="N19" s="62">
        <v>4.22</v>
      </c>
      <c r="O19" s="62">
        <v>12.7</v>
      </c>
      <c r="P19" s="62">
        <v>5.08</v>
      </c>
      <c r="Q19" s="62">
        <v>15.7</v>
      </c>
      <c r="R19" s="62">
        <v>6.12</v>
      </c>
      <c r="S19" s="62">
        <v>19.2</v>
      </c>
      <c r="T19" s="63">
        <v>7.27</v>
      </c>
    </row>
    <row r="20" spans="2:20" x14ac:dyDescent="0.25">
      <c r="B20" s="17">
        <v>160</v>
      </c>
      <c r="C20" s="58">
        <v>4.9000000000000004</v>
      </c>
      <c r="D20" s="58">
        <v>2.41</v>
      </c>
      <c r="E20" s="58">
        <v>6.2</v>
      </c>
      <c r="F20" s="58">
        <v>3.03</v>
      </c>
      <c r="G20" s="58">
        <v>7.7</v>
      </c>
      <c r="H20" s="58">
        <v>3.71</v>
      </c>
      <c r="I20" s="58">
        <v>9.1</v>
      </c>
      <c r="J20" s="58">
        <v>4.3499999999999996</v>
      </c>
      <c r="K20" s="58">
        <v>9.5</v>
      </c>
      <c r="L20" s="58">
        <v>4.51</v>
      </c>
      <c r="M20" s="59">
        <v>11.8</v>
      </c>
      <c r="N20" s="59">
        <v>5.5</v>
      </c>
      <c r="O20" s="59">
        <v>14.6</v>
      </c>
      <c r="P20" s="59">
        <v>6.67</v>
      </c>
      <c r="Q20" s="59">
        <v>17.899999999999999</v>
      </c>
      <c r="R20" s="59">
        <v>7.97</v>
      </c>
      <c r="S20" s="59">
        <v>21.9</v>
      </c>
      <c r="T20" s="60">
        <v>9.4600000000000009</v>
      </c>
    </row>
    <row r="21" spans="2:20" x14ac:dyDescent="0.25">
      <c r="B21" s="17">
        <v>180</v>
      </c>
      <c r="C21" s="61">
        <v>5.5</v>
      </c>
      <c r="D21" s="61">
        <v>3.05</v>
      </c>
      <c r="E21" s="61">
        <v>6.9</v>
      </c>
      <c r="F21" s="61">
        <v>3.78</v>
      </c>
      <c r="G21" s="61">
        <v>8.6</v>
      </c>
      <c r="H21" s="61">
        <v>4.66</v>
      </c>
      <c r="I21" s="61">
        <v>10.199999999999999</v>
      </c>
      <c r="J21" s="61">
        <v>5.47</v>
      </c>
      <c r="K21" s="62">
        <v>10.7</v>
      </c>
      <c r="L21" s="62">
        <v>5.71</v>
      </c>
      <c r="M21" s="62">
        <v>13.3</v>
      </c>
      <c r="N21" s="62">
        <v>6.98</v>
      </c>
      <c r="O21" s="62">
        <v>16.399999999999999</v>
      </c>
      <c r="P21" s="62">
        <v>8.43</v>
      </c>
      <c r="Q21" s="62">
        <v>20.100000000000001</v>
      </c>
      <c r="R21" s="62">
        <v>10.1</v>
      </c>
      <c r="S21" s="62">
        <v>24.6</v>
      </c>
      <c r="T21" s="63">
        <v>12</v>
      </c>
    </row>
    <row r="22" spans="2:20" x14ac:dyDescent="0.25">
      <c r="B22" s="17">
        <v>200</v>
      </c>
      <c r="C22" s="58">
        <v>6.2</v>
      </c>
      <c r="D22" s="58">
        <v>3.82</v>
      </c>
      <c r="E22" s="58">
        <v>7.7</v>
      </c>
      <c r="F22" s="58">
        <v>4.68</v>
      </c>
      <c r="G22" s="58">
        <v>9.6</v>
      </c>
      <c r="H22" s="58">
        <v>5.77</v>
      </c>
      <c r="I22" s="58">
        <v>11.4</v>
      </c>
      <c r="J22" s="58">
        <v>6.78</v>
      </c>
      <c r="K22" s="58">
        <v>11.9</v>
      </c>
      <c r="L22" s="58">
        <v>7.04</v>
      </c>
      <c r="M22" s="59">
        <v>14.7</v>
      </c>
      <c r="N22" s="59">
        <v>8.56</v>
      </c>
      <c r="O22" s="59">
        <v>18.2</v>
      </c>
      <c r="P22" s="59">
        <v>10.4</v>
      </c>
      <c r="Q22" s="59">
        <v>22.4</v>
      </c>
      <c r="R22" s="59">
        <v>12.5</v>
      </c>
      <c r="S22" s="59">
        <v>27.4</v>
      </c>
      <c r="T22" s="60">
        <v>14.8</v>
      </c>
    </row>
    <row r="23" spans="2:20" x14ac:dyDescent="0.25">
      <c r="B23" s="17">
        <v>225</v>
      </c>
      <c r="C23" s="61">
        <v>6.9</v>
      </c>
      <c r="D23" s="61">
        <v>4.76</v>
      </c>
      <c r="E23" s="61">
        <v>8.6</v>
      </c>
      <c r="F23" s="61">
        <v>5.88</v>
      </c>
      <c r="G23" s="61">
        <v>10.8</v>
      </c>
      <c r="H23" s="61">
        <v>7.29</v>
      </c>
      <c r="I23" s="61">
        <v>12.8</v>
      </c>
      <c r="J23" s="61">
        <v>8.5500000000000007</v>
      </c>
      <c r="K23" s="62">
        <v>13.4</v>
      </c>
      <c r="L23" s="62">
        <v>8.94</v>
      </c>
      <c r="M23" s="62">
        <v>16.600000000000001</v>
      </c>
      <c r="N23" s="62">
        <v>10.9</v>
      </c>
      <c r="O23" s="62">
        <v>20.5</v>
      </c>
      <c r="P23" s="62">
        <v>13.2</v>
      </c>
      <c r="Q23" s="62">
        <v>25.2</v>
      </c>
      <c r="R23" s="62">
        <v>15.8</v>
      </c>
      <c r="S23" s="62">
        <v>30.8</v>
      </c>
      <c r="T23" s="63">
        <v>18.7</v>
      </c>
    </row>
    <row r="24" spans="2:20" x14ac:dyDescent="0.25">
      <c r="B24" s="17">
        <v>250</v>
      </c>
      <c r="C24" s="58">
        <v>7.7</v>
      </c>
      <c r="D24" s="58">
        <v>5.9</v>
      </c>
      <c r="E24" s="58">
        <v>9.6</v>
      </c>
      <c r="F24" s="58">
        <v>7.29</v>
      </c>
      <c r="G24" s="58">
        <v>11.9</v>
      </c>
      <c r="H24" s="58">
        <v>8.92</v>
      </c>
      <c r="I24" s="58">
        <v>14.2</v>
      </c>
      <c r="J24" s="58">
        <v>10.6</v>
      </c>
      <c r="K24" s="58">
        <v>14.8</v>
      </c>
      <c r="L24" s="58">
        <v>11</v>
      </c>
      <c r="M24" s="59">
        <v>18.399999999999999</v>
      </c>
      <c r="N24" s="59">
        <v>13.4</v>
      </c>
      <c r="O24" s="59">
        <v>22.7</v>
      </c>
      <c r="P24" s="59">
        <v>16.2</v>
      </c>
      <c r="Q24" s="59">
        <v>27.9</v>
      </c>
      <c r="R24" s="59">
        <v>19.399999999999999</v>
      </c>
      <c r="S24" s="59">
        <v>34.200000000000003</v>
      </c>
      <c r="T24" s="60">
        <v>23.1</v>
      </c>
    </row>
    <row r="25" spans="2:20" x14ac:dyDescent="0.25">
      <c r="B25" s="17">
        <v>280</v>
      </c>
      <c r="C25" s="61">
        <v>8.6</v>
      </c>
      <c r="D25" s="61">
        <v>7.38</v>
      </c>
      <c r="E25" s="61">
        <v>10.7</v>
      </c>
      <c r="F25" s="61">
        <v>9.09</v>
      </c>
      <c r="G25" s="61">
        <v>13.4</v>
      </c>
      <c r="H25" s="61">
        <v>11.3</v>
      </c>
      <c r="I25" s="61">
        <v>15.9</v>
      </c>
      <c r="J25" s="61">
        <v>13.2</v>
      </c>
      <c r="K25" s="62">
        <v>16.600000000000001</v>
      </c>
      <c r="L25" s="62">
        <v>13.8</v>
      </c>
      <c r="M25" s="62">
        <v>20.6</v>
      </c>
      <c r="N25" s="62">
        <v>16.8</v>
      </c>
      <c r="O25" s="62">
        <v>25.4</v>
      </c>
      <c r="P25" s="62">
        <v>20.3</v>
      </c>
      <c r="Q25" s="62">
        <v>31.3</v>
      </c>
      <c r="R25" s="62">
        <v>24.4</v>
      </c>
      <c r="S25" s="62">
        <v>38.299999999999997</v>
      </c>
      <c r="T25" s="63">
        <v>28.9</v>
      </c>
    </row>
    <row r="26" spans="2:20" x14ac:dyDescent="0.25">
      <c r="B26" s="17">
        <v>315</v>
      </c>
      <c r="C26" s="58">
        <v>9.6999999999999993</v>
      </c>
      <c r="D26" s="58">
        <v>9.35</v>
      </c>
      <c r="E26" s="58">
        <v>12.1</v>
      </c>
      <c r="F26" s="58">
        <v>11.6</v>
      </c>
      <c r="G26" s="58">
        <v>15</v>
      </c>
      <c r="H26" s="58">
        <v>14.2</v>
      </c>
      <c r="I26" s="58">
        <v>17.899999999999999</v>
      </c>
      <c r="J26" s="58">
        <v>16.7</v>
      </c>
      <c r="K26" s="58">
        <v>18.7</v>
      </c>
      <c r="L26" s="58">
        <v>17.399999999999999</v>
      </c>
      <c r="M26" s="59">
        <v>23.2</v>
      </c>
      <c r="N26" s="59">
        <v>21.3</v>
      </c>
      <c r="O26" s="59">
        <v>28.6</v>
      </c>
      <c r="P26" s="59">
        <v>25.7</v>
      </c>
      <c r="Q26" s="59">
        <v>35.200000000000003</v>
      </c>
      <c r="R26" s="59">
        <v>30.8</v>
      </c>
      <c r="S26" s="59">
        <v>43.1</v>
      </c>
      <c r="T26" s="60">
        <v>36.6</v>
      </c>
    </row>
    <row r="27" spans="2:20" x14ac:dyDescent="0.25">
      <c r="B27" s="17">
        <v>355</v>
      </c>
      <c r="C27" s="61">
        <v>10.9</v>
      </c>
      <c r="D27" s="61">
        <v>11.8</v>
      </c>
      <c r="E27" s="61">
        <v>13.6</v>
      </c>
      <c r="F27" s="61">
        <v>14.6</v>
      </c>
      <c r="G27" s="61">
        <v>16.899999999999999</v>
      </c>
      <c r="H27" s="61">
        <v>18</v>
      </c>
      <c r="I27" s="61">
        <v>20.100000000000001</v>
      </c>
      <c r="J27" s="61">
        <v>21.2</v>
      </c>
      <c r="K27" s="62">
        <v>21.1</v>
      </c>
      <c r="L27" s="62">
        <v>22.2</v>
      </c>
      <c r="M27" s="62">
        <v>26.1</v>
      </c>
      <c r="N27" s="62">
        <v>27</v>
      </c>
      <c r="O27" s="62">
        <v>32.200000000000003</v>
      </c>
      <c r="P27" s="62">
        <v>32.6</v>
      </c>
      <c r="Q27" s="62">
        <v>39.700000000000003</v>
      </c>
      <c r="R27" s="62">
        <v>39.200000000000003</v>
      </c>
      <c r="S27" s="62">
        <v>48.5</v>
      </c>
      <c r="T27" s="63">
        <v>46.4</v>
      </c>
    </row>
    <row r="28" spans="2:20" x14ac:dyDescent="0.25">
      <c r="B28" s="17">
        <v>400</v>
      </c>
      <c r="C28" s="58">
        <v>12.3</v>
      </c>
      <c r="D28" s="58">
        <v>15.1</v>
      </c>
      <c r="E28" s="58">
        <v>15.3</v>
      </c>
      <c r="F28" s="58">
        <v>18.600000000000001</v>
      </c>
      <c r="G28" s="58">
        <v>19.100000000000001</v>
      </c>
      <c r="H28" s="58">
        <v>22.9</v>
      </c>
      <c r="I28" s="58">
        <v>22.7</v>
      </c>
      <c r="J28" s="58">
        <v>26.9</v>
      </c>
      <c r="K28" s="58">
        <v>23.7</v>
      </c>
      <c r="L28" s="58">
        <v>28</v>
      </c>
      <c r="M28" s="59">
        <v>29.4</v>
      </c>
      <c r="N28" s="59">
        <v>34.200000000000003</v>
      </c>
      <c r="O28" s="59">
        <v>36.299999999999997</v>
      </c>
      <c r="P28" s="59">
        <v>41.4</v>
      </c>
      <c r="Q28" s="59">
        <v>44.7</v>
      </c>
      <c r="R28" s="59">
        <v>49.7</v>
      </c>
      <c r="S28" s="59">
        <v>54.7</v>
      </c>
      <c r="T28" s="60">
        <v>59</v>
      </c>
    </row>
    <row r="29" spans="2:20" x14ac:dyDescent="0.25">
      <c r="B29" s="17">
        <v>450</v>
      </c>
      <c r="C29" s="61">
        <v>13.8</v>
      </c>
      <c r="D29" s="61">
        <v>19</v>
      </c>
      <c r="E29" s="61">
        <v>17.2</v>
      </c>
      <c r="F29" s="61">
        <v>23.5</v>
      </c>
      <c r="G29" s="61">
        <v>21.5</v>
      </c>
      <c r="H29" s="61">
        <v>29</v>
      </c>
      <c r="I29" s="61">
        <v>25.5</v>
      </c>
      <c r="J29" s="61">
        <v>34</v>
      </c>
      <c r="K29" s="62">
        <v>26.7</v>
      </c>
      <c r="L29" s="62">
        <v>35.5</v>
      </c>
      <c r="M29" s="62">
        <v>33.1</v>
      </c>
      <c r="N29" s="62">
        <v>43.3</v>
      </c>
      <c r="O29" s="62">
        <v>40.9</v>
      </c>
      <c r="P29" s="62">
        <v>52.4</v>
      </c>
      <c r="Q29" s="62">
        <v>50.3</v>
      </c>
      <c r="R29" s="62">
        <v>62.9</v>
      </c>
      <c r="S29" s="62">
        <v>61.5</v>
      </c>
      <c r="T29" s="63">
        <v>74.599999999999994</v>
      </c>
    </row>
    <row r="30" spans="2:20" x14ac:dyDescent="0.25">
      <c r="B30" s="17">
        <v>500</v>
      </c>
      <c r="C30" s="58">
        <v>15.3</v>
      </c>
      <c r="D30" s="58">
        <v>23.4</v>
      </c>
      <c r="E30" s="58">
        <v>19.100000000000001</v>
      </c>
      <c r="F30" s="58">
        <v>29</v>
      </c>
      <c r="G30" s="58">
        <v>23.9</v>
      </c>
      <c r="H30" s="58">
        <v>35.799999999999997</v>
      </c>
      <c r="I30" s="58">
        <v>28.3</v>
      </c>
      <c r="J30" s="58">
        <v>42</v>
      </c>
      <c r="K30" s="58">
        <v>29.7</v>
      </c>
      <c r="L30" s="58">
        <v>43.9</v>
      </c>
      <c r="M30" s="59">
        <v>36.799999999999997</v>
      </c>
      <c r="N30" s="59">
        <v>53.5</v>
      </c>
      <c r="O30" s="59">
        <v>45.4</v>
      </c>
      <c r="P30" s="59">
        <v>64.7</v>
      </c>
      <c r="Q30" s="59">
        <v>55.8</v>
      </c>
      <c r="R30" s="59">
        <v>77.5</v>
      </c>
      <c r="S30" s="59">
        <v>68.3</v>
      </c>
      <c r="T30" s="60">
        <v>92.1</v>
      </c>
    </row>
    <row r="31" spans="2:20" x14ac:dyDescent="0.25">
      <c r="B31" s="17">
        <v>560</v>
      </c>
      <c r="C31" s="61">
        <v>17.2</v>
      </c>
      <c r="D31" s="61">
        <v>29.4</v>
      </c>
      <c r="E31" s="61">
        <v>21.4</v>
      </c>
      <c r="F31" s="61">
        <v>36.299999999999997</v>
      </c>
      <c r="G31" s="61">
        <v>26.7</v>
      </c>
      <c r="H31" s="61">
        <v>44.8</v>
      </c>
      <c r="I31" s="61">
        <v>31.7</v>
      </c>
      <c r="J31" s="61">
        <v>52.6</v>
      </c>
      <c r="K31" s="62">
        <v>33.200000000000003</v>
      </c>
      <c r="L31" s="62">
        <v>55</v>
      </c>
      <c r="M31" s="62">
        <v>41.2</v>
      </c>
      <c r="N31" s="62">
        <v>67.099999999999994</v>
      </c>
      <c r="O31" s="62">
        <v>50.8</v>
      </c>
      <c r="P31" s="62">
        <v>81</v>
      </c>
      <c r="Q31" s="62">
        <v>62.5</v>
      </c>
      <c r="R31" s="62">
        <v>97.3</v>
      </c>
      <c r="S31" s="59"/>
      <c r="T31" s="60"/>
    </row>
    <row r="32" spans="2:20" x14ac:dyDescent="0.25">
      <c r="B32" s="17">
        <v>630</v>
      </c>
      <c r="C32" s="58">
        <v>19.3</v>
      </c>
      <c r="D32" s="58">
        <v>37.1</v>
      </c>
      <c r="E32" s="58">
        <v>24.1</v>
      </c>
      <c r="F32" s="58">
        <v>46</v>
      </c>
      <c r="G32" s="58">
        <v>30</v>
      </c>
      <c r="H32" s="58">
        <v>56.5</v>
      </c>
      <c r="I32" s="58">
        <v>35.700000000000003</v>
      </c>
      <c r="J32" s="58">
        <v>66.599999999999994</v>
      </c>
      <c r="K32" s="58">
        <v>37.4</v>
      </c>
      <c r="L32" s="58">
        <v>69.599999999999994</v>
      </c>
      <c r="M32" s="59">
        <v>46.3</v>
      </c>
      <c r="N32" s="59">
        <v>84.8</v>
      </c>
      <c r="O32" s="59">
        <v>57.2</v>
      </c>
      <c r="P32" s="59">
        <v>103</v>
      </c>
      <c r="Q32" s="59">
        <v>70.3</v>
      </c>
      <c r="R32" s="59">
        <v>123</v>
      </c>
      <c r="S32" s="59"/>
      <c r="T32" s="60"/>
    </row>
    <row r="33" spans="2:20" x14ac:dyDescent="0.25">
      <c r="B33" s="17">
        <v>710</v>
      </c>
      <c r="C33" s="61">
        <v>21.8</v>
      </c>
      <c r="D33" s="61">
        <v>47.3</v>
      </c>
      <c r="E33" s="61">
        <v>27.2</v>
      </c>
      <c r="F33" s="61">
        <v>58.5</v>
      </c>
      <c r="G33" s="61">
        <v>33.9</v>
      </c>
      <c r="H33" s="61">
        <v>72.099999999999994</v>
      </c>
      <c r="I33" s="61">
        <v>40.200000000000003</v>
      </c>
      <c r="J33" s="61">
        <v>84.7</v>
      </c>
      <c r="K33" s="62">
        <v>42.1</v>
      </c>
      <c r="L33" s="62">
        <v>88.4</v>
      </c>
      <c r="M33" s="62">
        <v>52.2</v>
      </c>
      <c r="N33" s="62">
        <v>108</v>
      </c>
      <c r="O33" s="62">
        <v>64.5</v>
      </c>
      <c r="P33" s="62">
        <v>131</v>
      </c>
      <c r="Q33" s="59"/>
      <c r="R33" s="59"/>
      <c r="S33" s="59"/>
      <c r="T33" s="60"/>
    </row>
    <row r="34" spans="2:20" x14ac:dyDescent="0.25">
      <c r="B34" s="17">
        <v>800</v>
      </c>
      <c r="C34" s="58">
        <v>24.5</v>
      </c>
      <c r="D34" s="58">
        <v>59.9</v>
      </c>
      <c r="E34" s="58">
        <v>30.6</v>
      </c>
      <c r="F34" s="58">
        <v>74.099999999999994</v>
      </c>
      <c r="G34" s="58">
        <v>38.1</v>
      </c>
      <c r="H34" s="58">
        <v>91.4</v>
      </c>
      <c r="I34" s="58">
        <v>45.3</v>
      </c>
      <c r="J34" s="58">
        <v>108</v>
      </c>
      <c r="K34" s="58">
        <v>47.4</v>
      </c>
      <c r="L34" s="58">
        <v>112</v>
      </c>
      <c r="M34" s="59">
        <v>58.8</v>
      </c>
      <c r="N34" s="59">
        <v>137</v>
      </c>
      <c r="O34" s="59">
        <v>72.599999999999994</v>
      </c>
      <c r="P34" s="59">
        <v>169</v>
      </c>
      <c r="Q34" s="59"/>
      <c r="R34" s="59"/>
      <c r="S34" s="59"/>
      <c r="T34" s="60"/>
    </row>
    <row r="35" spans="2:20" x14ac:dyDescent="0.25">
      <c r="B35" s="17">
        <v>900</v>
      </c>
      <c r="C35" s="61">
        <v>27.6</v>
      </c>
      <c r="D35" s="61">
        <v>75.900000000000006</v>
      </c>
      <c r="E35" s="61">
        <v>34.4</v>
      </c>
      <c r="F35" s="61">
        <v>93.8</v>
      </c>
      <c r="G35" s="61">
        <v>42.9</v>
      </c>
      <c r="H35" s="61">
        <v>116</v>
      </c>
      <c r="I35" s="61">
        <v>51</v>
      </c>
      <c r="J35" s="61">
        <v>136</v>
      </c>
      <c r="K35" s="62">
        <v>53.3</v>
      </c>
      <c r="L35" s="62">
        <v>142</v>
      </c>
      <c r="M35" s="62">
        <v>66.099999999999994</v>
      </c>
      <c r="N35" s="62">
        <v>173</v>
      </c>
      <c r="O35" s="59"/>
      <c r="P35" s="59"/>
      <c r="Q35" s="59"/>
      <c r="R35" s="59"/>
      <c r="S35" s="59"/>
      <c r="T35" s="60"/>
    </row>
    <row r="36" spans="2:20" x14ac:dyDescent="0.25">
      <c r="B36" s="17">
        <v>1000</v>
      </c>
      <c r="C36" s="58">
        <v>30.6</v>
      </c>
      <c r="D36" s="58">
        <v>93.5</v>
      </c>
      <c r="E36" s="58">
        <v>38.200000000000003</v>
      </c>
      <c r="F36" s="58">
        <v>116</v>
      </c>
      <c r="G36" s="58">
        <v>47.7</v>
      </c>
      <c r="H36" s="58">
        <v>143</v>
      </c>
      <c r="I36" s="58">
        <v>56.6</v>
      </c>
      <c r="J36" s="58">
        <v>268</v>
      </c>
      <c r="K36" s="58">
        <v>59.3</v>
      </c>
      <c r="L36" s="58">
        <v>175</v>
      </c>
      <c r="M36" s="59">
        <v>73.5</v>
      </c>
      <c r="N36" s="59">
        <v>214</v>
      </c>
      <c r="O36" s="59"/>
      <c r="P36" s="59"/>
      <c r="Q36" s="59"/>
      <c r="R36" s="59"/>
      <c r="S36" s="59"/>
      <c r="T36" s="60"/>
    </row>
    <row r="37" spans="2:20" x14ac:dyDescent="0.25">
      <c r="B37" s="17">
        <v>1200</v>
      </c>
      <c r="C37" s="61">
        <v>36.700000000000003</v>
      </c>
      <c r="D37" s="61">
        <v>134</v>
      </c>
      <c r="E37" s="61">
        <v>45.9</v>
      </c>
      <c r="F37" s="61">
        <v>167</v>
      </c>
      <c r="G37" s="61">
        <v>57.2</v>
      </c>
      <c r="H37" s="61">
        <v>206</v>
      </c>
      <c r="I37" s="61">
        <v>68</v>
      </c>
      <c r="J37" s="61">
        <v>242</v>
      </c>
      <c r="K37" s="62">
        <v>71.099999999999994</v>
      </c>
      <c r="L37" s="62">
        <v>252</v>
      </c>
      <c r="M37" s="59"/>
      <c r="N37" s="59"/>
      <c r="O37" s="59"/>
      <c r="P37" s="59"/>
      <c r="Q37" s="59"/>
      <c r="R37" s="59"/>
      <c r="S37" s="59"/>
      <c r="T37" s="60"/>
    </row>
    <row r="38" spans="2:20" x14ac:dyDescent="0.25">
      <c r="B38" s="17">
        <v>1400</v>
      </c>
      <c r="C38" s="58">
        <v>42.9</v>
      </c>
      <c r="D38" s="58">
        <v>183</v>
      </c>
      <c r="E38" s="58">
        <v>53.5</v>
      </c>
      <c r="F38" s="58">
        <v>227</v>
      </c>
      <c r="G38" s="58">
        <v>66.7</v>
      </c>
      <c r="H38" s="58">
        <v>280</v>
      </c>
      <c r="I38" s="58"/>
      <c r="J38" s="58"/>
      <c r="K38" s="58"/>
      <c r="L38" s="58"/>
      <c r="M38" s="59"/>
      <c r="N38" s="59"/>
      <c r="O38" s="59"/>
      <c r="P38" s="59"/>
      <c r="Q38" s="59"/>
      <c r="R38" s="59"/>
      <c r="S38" s="59"/>
      <c r="T38" s="60"/>
    </row>
    <row r="39" spans="2:20" ht="16.5" thickBot="1" x14ac:dyDescent="0.3">
      <c r="B39" s="19">
        <v>1600</v>
      </c>
      <c r="C39" s="20">
        <v>49</v>
      </c>
      <c r="D39" s="20">
        <v>239</v>
      </c>
      <c r="E39" s="20">
        <v>61.2</v>
      </c>
      <c r="F39" s="20">
        <v>296</v>
      </c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5"/>
    </row>
    <row r="40" spans="2:20" ht="15.75" customHeight="1" x14ac:dyDescent="0.25"/>
  </sheetData>
  <sheetProtection algorithmName="SHA-512" hashValue="BXATltaSUbetHqES8S5Yez6K7pfnhi+8FjT1KGEjxM3vMNSJNZnbL1T3003LIpNejPeNCbEfavFZ9vs0YXfCfg==" saltValue="Nypla3m66ogyOyJCEPlQkQ==" spinCount="100000" sheet="1" objects="1" scenarios="1"/>
  <mergeCells count="31">
    <mergeCell ref="G7:H7"/>
    <mergeCell ref="I7:J7"/>
    <mergeCell ref="K7:L7"/>
    <mergeCell ref="B7:B9"/>
    <mergeCell ref="M7:N7"/>
    <mergeCell ref="O7:P7"/>
    <mergeCell ref="Q7:R7"/>
    <mergeCell ref="S7:T7"/>
    <mergeCell ref="E8:F8"/>
    <mergeCell ref="G8:H8"/>
    <mergeCell ref="I8:J8"/>
    <mergeCell ref="K8:L8"/>
    <mergeCell ref="M8:N8"/>
    <mergeCell ref="Q8:R8"/>
    <mergeCell ref="S8:T8"/>
    <mergeCell ref="O8:P8"/>
    <mergeCell ref="C7:D7"/>
    <mergeCell ref="C8:D8"/>
    <mergeCell ref="E7:F7"/>
    <mergeCell ref="J6:K6"/>
    <mergeCell ref="Q4:T4"/>
    <mergeCell ref="F5:I5"/>
    <mergeCell ref="F6:I6"/>
    <mergeCell ref="C5:E5"/>
    <mergeCell ref="C6:E6"/>
    <mergeCell ref="J5:K5"/>
    <mergeCell ref="B2:E4"/>
    <mergeCell ref="F2:T2"/>
    <mergeCell ref="F3:T3"/>
    <mergeCell ref="F4:H4"/>
    <mergeCell ref="I4:P4"/>
  </mergeCells>
  <hyperlinks>
    <hyperlink ref="Q4" r:id="rId1"/>
    <hyperlink ref="J5:K5" r:id="rId2" display="Скачать"/>
    <hyperlink ref="J6:K6" r:id="rId3" display="Отправить"/>
    <hyperlink ref="I4" r:id="rId4"/>
  </hyperlinks>
  <pageMargins left="0.70866141732283472" right="0.70866141732283472" top="0.74803149606299213" bottom="0.74803149606299213" header="0.31496062992125984" footer="0.31496062992125984"/>
  <pageSetup paperSize="9" scale="54" orientation="landscape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Прайс Атлант - ПНД трубы</vt:lpstr>
      <vt:lpstr>Прайс Атлант - вес</vt:lpstr>
      <vt:lpstr>Вес и толщина  ПНД труб</vt:lpstr>
      <vt:lpstr>'Вес и толщина  ПНД труб'!Область_печати</vt:lpstr>
      <vt:lpstr>'Прайс Атлант - вес'!Область_печати</vt:lpstr>
      <vt:lpstr>'Прайс Атлант - ПНД трубы'!Область_печати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2020-01-26T07:12:14Z</dcterms:created>
  <dcterms:modified xsi:type="dcterms:W3CDTF">2022-06-08T10:11:51Z</dcterms:modified>
</cp:coreProperties>
</file>